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chiar\Downloads\"/>
    </mc:Choice>
  </mc:AlternateContent>
  <xr:revisionPtr revIDLastSave="0" documentId="13_ncr:1_{985996F4-88A9-4D1B-B3EE-5BD8ECBF854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N. posti letto OGD al 2023" sheetId="1" r:id="rId1"/>
    <sheet name="OGD del Veneto" sheetId="2" r:id="rId2"/>
    <sheet name="STL Comuni" sheetId="3" r:id="rId3"/>
  </sheets>
  <definedNames>
    <definedName name="_xlnm._FilterDatabase" localSheetId="0" hidden="1">'N. posti letto OGD al 2023'!$A$1:$E$461</definedName>
    <definedName name="_xlnm._FilterDatabase" localSheetId="1" hidden="1">'OGD del Veneto'!$A$1:$E$566</definedName>
    <definedName name="_TAV10">#REF!</definedName>
    <definedName name="Comnom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n5LQo8dNZwFP4Z/H8y+BKiUhjxxU5+5XdHXlIDf+Qdw="/>
    </ext>
  </extLst>
</workbook>
</file>

<file path=xl/calcChain.xml><?xml version="1.0" encoding="utf-8"?>
<calcChain xmlns="http://schemas.openxmlformats.org/spreadsheetml/2006/main">
  <c r="D428" i="1" l="1"/>
  <c r="C82" i="1"/>
  <c r="B82" i="1"/>
  <c r="D421" i="1"/>
  <c r="D417" i="1"/>
  <c r="D408" i="1"/>
  <c r="D406" i="1"/>
  <c r="D396" i="1"/>
  <c r="D139" i="1"/>
  <c r="D140" i="1"/>
  <c r="D340" i="1"/>
  <c r="D145" i="1"/>
  <c r="D146" i="1"/>
  <c r="D147" i="1"/>
  <c r="D148" i="1"/>
  <c r="D149" i="1"/>
  <c r="D133" i="1"/>
  <c r="D134" i="1"/>
  <c r="D135" i="1"/>
  <c r="D136" i="1"/>
  <c r="D137" i="1"/>
  <c r="D138" i="1"/>
  <c r="D141" i="1"/>
  <c r="D142" i="1"/>
  <c r="D143" i="1"/>
  <c r="D118" i="1"/>
  <c r="D119" i="1"/>
  <c r="D120" i="1"/>
  <c r="D121" i="1"/>
  <c r="D122" i="1"/>
  <c r="D123" i="1"/>
  <c r="D124" i="1"/>
  <c r="D125" i="1"/>
  <c r="D126" i="1"/>
  <c r="D127" i="1"/>
  <c r="D116" i="1"/>
  <c r="D108" i="1"/>
  <c r="D566" i="2"/>
  <c r="D565" i="2"/>
  <c r="D564" i="2"/>
  <c r="D563" i="2"/>
  <c r="D562" i="2"/>
  <c r="D561" i="2"/>
  <c r="D560" i="2"/>
  <c r="D559" i="2"/>
  <c r="D558" i="2"/>
  <c r="D557" i="2"/>
  <c r="D556" i="2"/>
  <c r="D555" i="2"/>
  <c r="D554" i="2"/>
  <c r="D553" i="2"/>
  <c r="D552" i="2"/>
  <c r="D551" i="2"/>
  <c r="D550" i="2"/>
  <c r="D549" i="2"/>
  <c r="D548" i="2"/>
  <c r="D547" i="2"/>
  <c r="D546" i="2"/>
  <c r="D545" i="2"/>
  <c r="D544" i="2"/>
  <c r="D543" i="2"/>
  <c r="D542" i="2"/>
  <c r="D541" i="2"/>
  <c r="D540" i="2"/>
  <c r="D539" i="2"/>
  <c r="D538" i="2"/>
  <c r="D537" i="2"/>
  <c r="D536" i="2"/>
  <c r="D535" i="2"/>
  <c r="D534" i="2"/>
  <c r="D533" i="2"/>
  <c r="D532" i="2"/>
  <c r="D531" i="2"/>
  <c r="D530" i="2"/>
  <c r="D529" i="2"/>
  <c r="D528" i="2"/>
  <c r="D527" i="2"/>
  <c r="D526" i="2"/>
  <c r="D525" i="2"/>
  <c r="D524" i="2"/>
  <c r="D523" i="2"/>
  <c r="D522" i="2"/>
  <c r="D521" i="2"/>
  <c r="D520" i="2"/>
  <c r="D519" i="2"/>
  <c r="D518" i="2"/>
  <c r="D517" i="2"/>
  <c r="D515" i="2"/>
  <c r="D514" i="2"/>
  <c r="D513" i="2"/>
  <c r="D512" i="2"/>
  <c r="D511" i="2"/>
  <c r="D510" i="2"/>
  <c r="D509" i="2"/>
  <c r="D508" i="2"/>
  <c r="D507" i="2"/>
  <c r="D506" i="2"/>
  <c r="D505" i="2"/>
  <c r="D504" i="2"/>
  <c r="D503" i="2"/>
  <c r="D502" i="2"/>
  <c r="D501" i="2"/>
  <c r="D500" i="2"/>
  <c r="D499" i="2"/>
  <c r="D498" i="2"/>
  <c r="D497" i="2"/>
  <c r="D496" i="2"/>
  <c r="D495" i="2"/>
  <c r="D494" i="2"/>
  <c r="D493" i="2"/>
  <c r="D492" i="2"/>
  <c r="D491" i="2"/>
  <c r="D490" i="2"/>
  <c r="D489" i="2"/>
  <c r="D488" i="2"/>
  <c r="D487" i="2"/>
  <c r="D486" i="2"/>
  <c r="D485" i="2"/>
  <c r="D484" i="2"/>
  <c r="D483" i="2"/>
  <c r="D482" i="2"/>
  <c r="D481" i="2"/>
  <c r="D480" i="2"/>
  <c r="D479" i="2"/>
  <c r="D478" i="2"/>
  <c r="D477" i="2"/>
  <c r="D476" i="2"/>
  <c r="D475" i="2"/>
  <c r="D474" i="2"/>
  <c r="D473" i="2"/>
  <c r="D472" i="2"/>
  <c r="D471" i="2"/>
  <c r="D470" i="2"/>
  <c r="D469" i="2"/>
  <c r="D468" i="2"/>
  <c r="D467" i="2"/>
  <c r="D466" i="2"/>
  <c r="D465" i="2"/>
  <c r="D464" i="2"/>
  <c r="D463" i="2"/>
  <c r="D462" i="2"/>
  <c r="D461" i="2"/>
  <c r="D460" i="2"/>
  <c r="D459" i="2"/>
  <c r="D458" i="2"/>
  <c r="D457" i="2"/>
  <c r="D456" i="2"/>
  <c r="D455" i="2"/>
  <c r="D454" i="2"/>
  <c r="D453" i="2"/>
  <c r="D452" i="2"/>
  <c r="D451" i="2"/>
  <c r="D450" i="2"/>
  <c r="D449" i="2"/>
  <c r="D448" i="2"/>
  <c r="D447" i="2"/>
  <c r="D446" i="2"/>
  <c r="D445" i="2"/>
  <c r="D444" i="2"/>
  <c r="D443" i="2"/>
  <c r="D442" i="2"/>
  <c r="D441" i="2"/>
  <c r="D440" i="2"/>
  <c r="D439" i="2"/>
  <c r="D438" i="2"/>
  <c r="D437" i="2"/>
  <c r="D436" i="2"/>
  <c r="D435" i="2"/>
  <c r="D434" i="2"/>
  <c r="D433" i="2"/>
  <c r="D432" i="2"/>
  <c r="D431" i="2"/>
  <c r="D430" i="2"/>
  <c r="D429" i="2"/>
  <c r="D428" i="2"/>
  <c r="D427" i="2"/>
  <c r="D426" i="2"/>
  <c r="D425" i="2"/>
  <c r="D424" i="2"/>
  <c r="D423" i="2"/>
  <c r="D422" i="2"/>
  <c r="D421" i="2"/>
  <c r="D420" i="2"/>
  <c r="D419" i="2"/>
  <c r="D418" i="2"/>
  <c r="D417" i="2"/>
  <c r="D416" i="2"/>
  <c r="D415" i="2"/>
  <c r="D414" i="2"/>
  <c r="D413" i="2"/>
  <c r="D412" i="2"/>
  <c r="D411" i="2"/>
  <c r="D410" i="2"/>
  <c r="D409" i="2"/>
  <c r="D408" i="2"/>
  <c r="D407" i="2"/>
  <c r="D406" i="2"/>
  <c r="D405" i="2"/>
  <c r="D404" i="2"/>
  <c r="D403" i="2"/>
  <c r="D402" i="2"/>
  <c r="D401" i="2"/>
  <c r="D400" i="2"/>
  <c r="D399" i="2"/>
  <c r="D398" i="2"/>
  <c r="D397" i="2"/>
  <c r="D396" i="2"/>
  <c r="D395" i="2"/>
  <c r="D394" i="2"/>
  <c r="D393" i="2"/>
  <c r="D392" i="2"/>
  <c r="D391" i="2"/>
  <c r="D390" i="2"/>
  <c r="D389" i="2"/>
  <c r="D388" i="2"/>
  <c r="D387" i="2"/>
  <c r="D386" i="2"/>
  <c r="D385" i="2"/>
  <c r="D384" i="2"/>
  <c r="D383" i="2"/>
  <c r="D382" i="2"/>
  <c r="D381" i="2"/>
  <c r="D380" i="2"/>
  <c r="D379" i="2"/>
  <c r="D378" i="2"/>
  <c r="D377" i="2"/>
  <c r="D376" i="2"/>
  <c r="D375" i="2"/>
  <c r="D374" i="2"/>
  <c r="D373" i="2"/>
  <c r="D372" i="2"/>
  <c r="D371" i="2"/>
  <c r="D370" i="2"/>
  <c r="D369" i="2"/>
  <c r="D368" i="2"/>
  <c r="D367" i="2"/>
  <c r="D366" i="2"/>
  <c r="D365" i="2"/>
  <c r="D364" i="2"/>
  <c r="D363" i="2"/>
  <c r="D362" i="2"/>
  <c r="D361" i="2"/>
  <c r="D360" i="2"/>
  <c r="D359" i="2"/>
  <c r="D358" i="2"/>
  <c r="D357" i="2"/>
  <c r="D356" i="2"/>
  <c r="D355" i="2"/>
  <c r="D354" i="2"/>
  <c r="D353" i="2"/>
  <c r="D352" i="2"/>
  <c r="D351" i="2"/>
  <c r="D350" i="2"/>
  <c r="D349" i="2"/>
  <c r="D348" i="2"/>
  <c r="D347" i="2"/>
  <c r="D346" i="2"/>
  <c r="D345" i="2"/>
  <c r="D344" i="2"/>
  <c r="D343" i="2"/>
  <c r="D342" i="2"/>
  <c r="D341" i="2"/>
  <c r="D340" i="2"/>
  <c r="D339" i="2"/>
  <c r="D338" i="2"/>
  <c r="D337" i="2"/>
  <c r="D336" i="2"/>
  <c r="D335" i="2"/>
  <c r="D334" i="2"/>
  <c r="D333" i="2"/>
  <c r="D332" i="2"/>
  <c r="D331" i="2"/>
  <c r="D330" i="2"/>
  <c r="D329" i="2"/>
  <c r="D328" i="2"/>
  <c r="D327" i="2"/>
  <c r="D326" i="2"/>
  <c r="D325" i="2"/>
  <c r="D324" i="2"/>
  <c r="D323" i="2"/>
  <c r="D322" i="2"/>
  <c r="D321" i="2"/>
  <c r="D320" i="2"/>
  <c r="D319" i="2"/>
  <c r="D318" i="2"/>
  <c r="D317" i="2"/>
  <c r="D316" i="2"/>
  <c r="D315" i="2"/>
  <c r="D314" i="2"/>
  <c r="D313" i="2"/>
  <c r="D312" i="2"/>
  <c r="D311" i="2"/>
  <c r="D310" i="2"/>
  <c r="D309" i="2"/>
  <c r="D308" i="2"/>
  <c r="D307" i="2"/>
  <c r="D306" i="2"/>
  <c r="D305" i="2"/>
  <c r="D304" i="2"/>
  <c r="D303" i="2"/>
  <c r="D302" i="2"/>
  <c r="D301" i="2"/>
  <c r="D300" i="2"/>
  <c r="D299" i="2"/>
  <c r="D298" i="2"/>
  <c r="D297" i="2"/>
  <c r="D296" i="2"/>
  <c r="D295" i="2"/>
  <c r="D294" i="2"/>
  <c r="D293" i="2"/>
  <c r="D292" i="2"/>
  <c r="D291" i="2"/>
  <c r="D290" i="2"/>
  <c r="D289" i="2"/>
  <c r="D288" i="2"/>
  <c r="D287" i="2"/>
  <c r="D286" i="2"/>
  <c r="D285" i="2"/>
  <c r="D284" i="2"/>
  <c r="D283" i="2"/>
  <c r="D282" i="2"/>
  <c r="D281" i="2"/>
  <c r="D280" i="2"/>
  <c r="D279" i="2"/>
  <c r="D278" i="2"/>
  <c r="D277" i="2"/>
  <c r="D276" i="2"/>
  <c r="D274" i="2"/>
  <c r="D273" i="2"/>
  <c r="D272" i="2"/>
  <c r="D271" i="2"/>
  <c r="D270" i="2"/>
  <c r="D269" i="2"/>
  <c r="D268" i="2"/>
  <c r="D267" i="2"/>
  <c r="D266" i="2"/>
  <c r="D265" i="2"/>
  <c r="D264" i="2"/>
  <c r="D263" i="2"/>
  <c r="D262" i="2"/>
  <c r="D261" i="2"/>
  <c r="D260" i="2"/>
  <c r="D259" i="2"/>
  <c r="D258" i="2"/>
  <c r="D257" i="2"/>
  <c r="D256" i="2"/>
  <c r="D255" i="2"/>
  <c r="D254" i="2"/>
  <c r="D253" i="2"/>
  <c r="D252" i="2"/>
  <c r="D251" i="2"/>
  <c r="D250" i="2"/>
  <c r="D249" i="2"/>
  <c r="D248" i="2"/>
  <c r="D247" i="2"/>
  <c r="D246" i="2"/>
  <c r="D245" i="2"/>
  <c r="D244" i="2"/>
  <c r="D243" i="2"/>
  <c r="D242" i="2"/>
  <c r="D241" i="2"/>
  <c r="D240" i="2"/>
  <c r="D239" i="2"/>
  <c r="D238" i="2"/>
  <c r="D237" i="2"/>
  <c r="D236" i="2"/>
  <c r="D235" i="2"/>
  <c r="D234" i="2"/>
  <c r="D233" i="2"/>
  <c r="D232" i="2"/>
  <c r="D231" i="2"/>
  <c r="D230" i="2"/>
  <c r="D229" i="2"/>
  <c r="D228" i="2"/>
  <c r="D227" i="2"/>
  <c r="D226" i="2"/>
  <c r="D225" i="2"/>
  <c r="D224" i="2"/>
  <c r="D223" i="2"/>
  <c r="D222" i="2"/>
  <c r="D221" i="2"/>
  <c r="D220" i="2"/>
  <c r="D219" i="2"/>
  <c r="D218" i="2"/>
  <c r="D217" i="2"/>
  <c r="D216" i="2"/>
  <c r="D215" i="2"/>
  <c r="D214" i="2"/>
  <c r="D213" i="2"/>
  <c r="D212" i="2"/>
  <c r="D211" i="2"/>
  <c r="D210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1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D2" i="2"/>
  <c r="C21" i="1" l="1"/>
  <c r="D20" i="1"/>
  <c r="B21" i="1"/>
  <c r="D19" i="1"/>
  <c r="D367" i="1"/>
  <c r="C461" i="1" l="1"/>
  <c r="B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C448" i="1"/>
  <c r="B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6" i="1"/>
  <c r="D425" i="1"/>
  <c r="D424" i="1"/>
  <c r="D423" i="1"/>
  <c r="D422" i="1"/>
  <c r="D420" i="1"/>
  <c r="D419" i="1"/>
  <c r="D418" i="1"/>
  <c r="D416" i="1"/>
  <c r="D415" i="1"/>
  <c r="D414" i="1"/>
  <c r="D413" i="1"/>
  <c r="D412" i="1"/>
  <c r="D411" i="1"/>
  <c r="D410" i="1"/>
  <c r="D409" i="1"/>
  <c r="D407" i="1"/>
  <c r="D405" i="1"/>
  <c r="D404" i="1"/>
  <c r="D403" i="1"/>
  <c r="D401" i="1"/>
  <c r="D400" i="1"/>
  <c r="D399" i="1"/>
  <c r="D398" i="1"/>
  <c r="D397" i="1"/>
  <c r="D395" i="1"/>
  <c r="D394" i="1"/>
  <c r="D393" i="1"/>
  <c r="D392" i="1"/>
  <c r="D391" i="1"/>
  <c r="D390" i="1"/>
  <c r="C389" i="1"/>
  <c r="B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C316" i="1"/>
  <c r="B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C255" i="1"/>
  <c r="B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C233" i="1"/>
  <c r="B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427" i="1"/>
  <c r="D402" i="1"/>
  <c r="C186" i="1"/>
  <c r="B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C169" i="1"/>
  <c r="B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C151" i="1"/>
  <c r="B151" i="1"/>
  <c r="D150" i="1"/>
  <c r="D144" i="1"/>
  <c r="D132" i="1"/>
  <c r="D131" i="1"/>
  <c r="D130" i="1"/>
  <c r="D129" i="1"/>
  <c r="D128" i="1"/>
  <c r="D117" i="1"/>
  <c r="D115" i="1"/>
  <c r="D114" i="1"/>
  <c r="D113" i="1"/>
  <c r="D112" i="1"/>
  <c r="C111" i="1"/>
  <c r="B111" i="1"/>
  <c r="D110" i="1"/>
  <c r="D109" i="1"/>
  <c r="D107" i="1"/>
  <c r="D106" i="1"/>
  <c r="D105" i="1"/>
  <c r="C104" i="1"/>
  <c r="B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18" i="1"/>
  <c r="C17" i="1"/>
  <c r="B17" i="1"/>
  <c r="D16" i="1"/>
  <c r="D15" i="1"/>
  <c r="D13" i="1"/>
  <c r="D12" i="1"/>
  <c r="D11" i="1"/>
  <c r="C10" i="1"/>
  <c r="B10" i="1"/>
  <c r="D9" i="1"/>
  <c r="D8" i="1"/>
  <c r="D7" i="1"/>
  <c r="D6" i="1"/>
  <c r="D5" i="1"/>
  <c r="D4" i="1"/>
  <c r="D3" i="1"/>
  <c r="D461" i="1" l="1"/>
  <c r="D448" i="1"/>
  <c r="D389" i="1"/>
  <c r="D316" i="1"/>
  <c r="D255" i="1"/>
  <c r="D233" i="1"/>
  <c r="D186" i="1"/>
  <c r="D169" i="1"/>
  <c r="D151" i="1"/>
  <c r="D111" i="1"/>
  <c r="D104" i="1"/>
  <c r="D82" i="1"/>
  <c r="D17" i="1"/>
  <c r="D10" i="1"/>
</calcChain>
</file>

<file path=xl/sharedStrings.xml><?xml version="1.0" encoding="utf-8"?>
<sst xmlns="http://schemas.openxmlformats.org/spreadsheetml/2006/main" count="3551" uniqueCount="815">
  <si>
    <t>comune</t>
  </si>
  <si>
    <t>n.posti letto alberghiere</t>
  </si>
  <si>
    <t>n.posti letto extralberghiere</t>
  </si>
  <si>
    <t>totale n. posti letto</t>
  </si>
  <si>
    <t>OGD Organizzazione di 
Gestione della Destinazione</t>
  </si>
  <si>
    <t>Annone Veneto</t>
  </si>
  <si>
    <t>Bibione e San Michele al Tagliamento</t>
  </si>
  <si>
    <t>Cinto Caomaggiore</t>
  </si>
  <si>
    <t>Fossalta di Portogruaro</t>
  </si>
  <si>
    <t>Gruaro</t>
  </si>
  <si>
    <t>Portogruaro</t>
  </si>
  <si>
    <t>Pramaggiore</t>
  </si>
  <si>
    <t>San Michele al Tagliamento</t>
  </si>
  <si>
    <t>Teglio Veneto</t>
  </si>
  <si>
    <t>TOTALE</t>
  </si>
  <si>
    <t>Venezia</t>
  </si>
  <si>
    <t>Cavallino</t>
  </si>
  <si>
    <t>Cavallino Treporti</t>
  </si>
  <si>
    <t>Caorle</t>
  </si>
  <si>
    <t>Concordia Sagittaria</t>
  </si>
  <si>
    <t>Chioggia</t>
  </si>
  <si>
    <t>Agordo</t>
  </si>
  <si>
    <t>DMO Dolomiti</t>
  </si>
  <si>
    <t>Alano di Piave</t>
  </si>
  <si>
    <t>Alleghe</t>
  </si>
  <si>
    <t>Arsié</t>
  </si>
  <si>
    <t>Auronzo di Cadore</t>
  </si>
  <si>
    <t>Belluno</t>
  </si>
  <si>
    <t>Borca di Cadore</t>
  </si>
  <si>
    <t>Calalzo di Cadore</t>
  </si>
  <si>
    <t>Cencenighe Agordino</t>
  </si>
  <si>
    <t>Cesiomaggiore</t>
  </si>
  <si>
    <t>Chies d'Alpago</t>
  </si>
  <si>
    <t>Cibiana di Cadore</t>
  </si>
  <si>
    <t>Colle Santa Lucia</t>
  </si>
  <si>
    <t>Comelico Superiore</t>
  </si>
  <si>
    <t>Cortina d'Ampezzo</t>
  </si>
  <si>
    <t>Danta di Cadore</t>
  </si>
  <si>
    <t>Domegge di Cadore</t>
  </si>
  <si>
    <t>Falcade</t>
  </si>
  <si>
    <t>Feltre</t>
  </si>
  <si>
    <t>Fonzaso</t>
  </si>
  <si>
    <t>Canale d'Agordo</t>
  </si>
  <si>
    <t>Gosaldo</t>
  </si>
  <si>
    <t>Lamon</t>
  </si>
  <si>
    <t>La Valle Agordina</t>
  </si>
  <si>
    <t>Limana</t>
  </si>
  <si>
    <t>Livinallongo del Col di Lana</t>
  </si>
  <si>
    <t>Lorenzago di Cadore</t>
  </si>
  <si>
    <t>Lozzo di Cadore</t>
  </si>
  <si>
    <t>Ospitale di Cadore</t>
  </si>
  <si>
    <t>Pedavena</t>
  </si>
  <si>
    <t>Perarolo di Cadore</t>
  </si>
  <si>
    <t>Pieve di Cadore</t>
  </si>
  <si>
    <t>Ponte nelle Alpi</t>
  </si>
  <si>
    <t>Rivamonte Agordino</t>
  </si>
  <si>
    <t>Rocca Pietore</t>
  </si>
  <si>
    <t>San Gregorio nelle Alpi</t>
  </si>
  <si>
    <t>San Nicolò di Comelico</t>
  </si>
  <si>
    <t>San Pietro di Cadore</t>
  </si>
  <si>
    <t>Santa Giustina</t>
  </si>
  <si>
    <t>San Tomaso Agordino</t>
  </si>
  <si>
    <t>Santo Stefano di Cadore</t>
  </si>
  <si>
    <t>San Vito di Cadore</t>
  </si>
  <si>
    <t>Sedico</t>
  </si>
  <si>
    <t>Selva di Cadore</t>
  </si>
  <si>
    <t>Seren del Grappa</t>
  </si>
  <si>
    <t>Sospirolo</t>
  </si>
  <si>
    <t>Soverzene</t>
  </si>
  <si>
    <t>Sovramonte</t>
  </si>
  <si>
    <t>Taibon Agordino</t>
  </si>
  <si>
    <t>Tambre</t>
  </si>
  <si>
    <t>Vallada Agordina</t>
  </si>
  <si>
    <t>Valle di Cadore</t>
  </si>
  <si>
    <t>Vigo di Cadore</t>
  </si>
  <si>
    <t>Vodo Cadore</t>
  </si>
  <si>
    <t>Voltago Agordino</t>
  </si>
  <si>
    <t>Zoppé di Cadore</t>
  </si>
  <si>
    <t>Quero Vas</t>
  </si>
  <si>
    <t>Longarone</t>
  </si>
  <si>
    <t>Alpago</t>
  </si>
  <si>
    <t>Val di Zoldo</t>
  </si>
  <si>
    <t>Borgo Valbelluna</t>
  </si>
  <si>
    <t>Affi</t>
  </si>
  <si>
    <t>Lago di Garda</t>
  </si>
  <si>
    <t>Bardolino</t>
  </si>
  <si>
    <t>Brentino Belluno</t>
  </si>
  <si>
    <t>Brenzone</t>
  </si>
  <si>
    <t>Bussolengo</t>
  </si>
  <si>
    <t>Caprino Veronese</t>
  </si>
  <si>
    <t>Castelnuovo del Garda</t>
  </si>
  <si>
    <t>Cavaion Veronese</t>
  </si>
  <si>
    <t>Costermano</t>
  </si>
  <si>
    <t>Ferrara di Monte Baldo</t>
  </si>
  <si>
    <t>Garda</t>
  </si>
  <si>
    <t>Lazise</t>
  </si>
  <si>
    <t>Malcesine</t>
  </si>
  <si>
    <t>Pastrengo</t>
  </si>
  <si>
    <t>Peschiera del Garda</t>
  </si>
  <si>
    <t>Rivoli Veronese</t>
  </si>
  <si>
    <t>San Zeno di Montagna</t>
  </si>
  <si>
    <t>Sommacampagna</t>
  </si>
  <si>
    <t>Sona</t>
  </si>
  <si>
    <t>Torri del Benaco</t>
  </si>
  <si>
    <t>Valeggio sul Mincio</t>
  </si>
  <si>
    <t>Asiago</t>
  </si>
  <si>
    <t>Montagna Veneta</t>
  </si>
  <si>
    <t>Enego</t>
  </si>
  <si>
    <t>Foza</t>
  </si>
  <si>
    <t>Roana</t>
  </si>
  <si>
    <t>Lusiana Conco</t>
  </si>
  <si>
    <t>Albignasego</t>
  </si>
  <si>
    <t>Padova</t>
  </si>
  <si>
    <t>Bagnoli di Sopra</t>
  </si>
  <si>
    <t>Borgoricco</t>
  </si>
  <si>
    <t>Campodarsego</t>
  </si>
  <si>
    <t>Camposampiero</t>
  </si>
  <si>
    <t>Cartura</t>
  </si>
  <si>
    <t>Conselve</t>
  </si>
  <si>
    <t>Limena</t>
  </si>
  <si>
    <t>Loreggia</t>
  </si>
  <si>
    <t>Maserà di Padova</t>
  </si>
  <si>
    <t>Massanzago</t>
  </si>
  <si>
    <t>Piombino Dese</t>
  </si>
  <si>
    <t>Ponte San Nicolò</t>
  </si>
  <si>
    <t>San Giorgio delle Pertiche</t>
  </si>
  <si>
    <t>San Giorgio in Bosco</t>
  </si>
  <si>
    <t>Santa Giustina in Colle</t>
  </si>
  <si>
    <t>Selvazzano Dentro</t>
  </si>
  <si>
    <t>Trebaseleghe</t>
  </si>
  <si>
    <t>Tribano</t>
  </si>
  <si>
    <t>Vigonza</t>
  </si>
  <si>
    <t>Villa del Conte</t>
  </si>
  <si>
    <t>Villanova di Camposampiero</t>
  </si>
  <si>
    <t>Adria</t>
  </si>
  <si>
    <t>Po e suo Delta</t>
  </si>
  <si>
    <t>Ariano nel Polesine</t>
  </si>
  <si>
    <t>Bergantino</t>
  </si>
  <si>
    <t>Canaro</t>
  </si>
  <si>
    <t>Castelmassa</t>
  </si>
  <si>
    <t>Corbola</t>
  </si>
  <si>
    <t>Crespino</t>
  </si>
  <si>
    <t>Gaiba</t>
  </si>
  <si>
    <t>Loreo</t>
  </si>
  <si>
    <t>Occhiobello</t>
  </si>
  <si>
    <t>Polesella</t>
  </si>
  <si>
    <t>Porto Tolle</t>
  </si>
  <si>
    <t>Rosolina</t>
  </si>
  <si>
    <t>Stienta</t>
  </si>
  <si>
    <t>Taglio di Po</t>
  </si>
  <si>
    <t>Trecenta</t>
  </si>
  <si>
    <t>Porto Viro</t>
  </si>
  <si>
    <t>Abano Terme</t>
  </si>
  <si>
    <t>Terme e Colli</t>
  </si>
  <si>
    <t>Arquà Petrarca</t>
  </si>
  <si>
    <t>Baone</t>
  </si>
  <si>
    <t>Battaglia Terme</t>
  </si>
  <si>
    <t>Cervarese Santa Croce</t>
  </si>
  <si>
    <t>Cinto Euganeo</t>
  </si>
  <si>
    <t>Este</t>
  </si>
  <si>
    <t>Galzignano Terme</t>
  </si>
  <si>
    <t>Lozzo Atestino</t>
  </si>
  <si>
    <t>Monselice</t>
  </si>
  <si>
    <t>Montegrotto Terme</t>
  </si>
  <si>
    <t>Rovolon</t>
  </si>
  <si>
    <t>Teolo</t>
  </si>
  <si>
    <t>Torreglia</t>
  </si>
  <si>
    <t>Vò</t>
  </si>
  <si>
    <t>Due Carrare</t>
  </si>
  <si>
    <t>Colognola ai Colli</t>
  </si>
  <si>
    <t>Pedemontana Veneta e Colli</t>
  </si>
  <si>
    <t>Illasi</t>
  </si>
  <si>
    <t>San Bonifacio</t>
  </si>
  <si>
    <t>Agugliaro</t>
  </si>
  <si>
    <t>Arsiero</t>
  </si>
  <si>
    <t>Breganze</t>
  </si>
  <si>
    <t>Caltrano</t>
  </si>
  <si>
    <t>Calvene</t>
  </si>
  <si>
    <t>Carré</t>
  </si>
  <si>
    <t>Castelgomberto</t>
  </si>
  <si>
    <t>Chiuppano</t>
  </si>
  <si>
    <t>Cogollo del Cengio</t>
  </si>
  <si>
    <t>Cornedo Vicentino</t>
  </si>
  <si>
    <t>Fara Vicentino</t>
  </si>
  <si>
    <t>Gambellara</t>
  </si>
  <si>
    <t>Gambugliano</t>
  </si>
  <si>
    <t>Isola Vicentina</t>
  </si>
  <si>
    <t>Laghi</t>
  </si>
  <si>
    <t>Lastebasse</t>
  </si>
  <si>
    <t>Lugo di Vicenza</t>
  </si>
  <si>
    <t>Malo</t>
  </si>
  <si>
    <t>Marano Vicentino</t>
  </si>
  <si>
    <t>Montebello Vicentino</t>
  </si>
  <si>
    <t>Montecchio Precalcino</t>
  </si>
  <si>
    <t>Monte di Malo</t>
  </si>
  <si>
    <t>Monteviale</t>
  </si>
  <si>
    <t>Montorso Vicentino</t>
  </si>
  <si>
    <t>Orgiano</t>
  </si>
  <si>
    <t>Pedemonte</t>
  </si>
  <si>
    <t>Piovene Rocchette</t>
  </si>
  <si>
    <t>Posina</t>
  </si>
  <si>
    <t>Salcedo</t>
  </si>
  <si>
    <t>Santorso</t>
  </si>
  <si>
    <t>San Vito di Leguzzano</t>
  </si>
  <si>
    <t>Sarcedo</t>
  </si>
  <si>
    <t>Sarego</t>
  </si>
  <si>
    <t>Schio</t>
  </si>
  <si>
    <t>Thiene</t>
  </si>
  <si>
    <t>Tonezza del Cimone</t>
  </si>
  <si>
    <t>Torrebelvicino</t>
  </si>
  <si>
    <t>Trissino</t>
  </si>
  <si>
    <t>Valdagno</t>
  </si>
  <si>
    <t>Valdastico</t>
  </si>
  <si>
    <t>Valli del Pasubio</t>
  </si>
  <si>
    <t>Velo d'Astico</t>
  </si>
  <si>
    <t>Villaverla</t>
  </si>
  <si>
    <t>Zané</t>
  </si>
  <si>
    <t>Zermeghedo</t>
  </si>
  <si>
    <t>Zugliano</t>
  </si>
  <si>
    <t>Colceresa</t>
  </si>
  <si>
    <t>Mogliano Veneto</t>
  </si>
  <si>
    <t>Riviera del Brenta e Terra dei Tiepolo</t>
  </si>
  <si>
    <t>Preganziol</t>
  </si>
  <si>
    <t>Zero Branco</t>
  </si>
  <si>
    <t>Campagna Lupia</t>
  </si>
  <si>
    <t>Campolongo Maggiore</t>
  </si>
  <si>
    <t>Camponogara</t>
  </si>
  <si>
    <t>Dolo</t>
  </si>
  <si>
    <t>Fiesso d'Artico</t>
  </si>
  <si>
    <t>Fossò</t>
  </si>
  <si>
    <t>Martellago</t>
  </si>
  <si>
    <t>Mira</t>
  </si>
  <si>
    <t>Mirano</t>
  </si>
  <si>
    <t>Noale</t>
  </si>
  <si>
    <t>Pianiga</t>
  </si>
  <si>
    <t>Salzano</t>
  </si>
  <si>
    <t>Santa Maria di Sala</t>
  </si>
  <si>
    <t>Scorzé</t>
  </si>
  <si>
    <t>Spinea</t>
  </si>
  <si>
    <t>Stra</t>
  </si>
  <si>
    <t>Vigonovo</t>
  </si>
  <si>
    <t>Noventa Padovana</t>
  </si>
  <si>
    <t>Albettone</t>
  </si>
  <si>
    <t>Terre Vicentine</t>
  </si>
  <si>
    <t>Alonte</t>
  </si>
  <si>
    <t>Altavilla Vicentina</t>
  </si>
  <si>
    <t>Altissimo</t>
  </si>
  <si>
    <t>Arcugnano</t>
  </si>
  <si>
    <t>Arzignano</t>
  </si>
  <si>
    <t>Asigliano Veneto</t>
  </si>
  <si>
    <t>Bassano del Grappa</t>
  </si>
  <si>
    <t>Bolzano Vicentino</t>
  </si>
  <si>
    <t>Brendola</t>
  </si>
  <si>
    <t>Bressanvido</t>
  </si>
  <si>
    <t>Brogliano</t>
  </si>
  <si>
    <t>Caldogno</t>
  </si>
  <si>
    <t>Camisano Vicentino</t>
  </si>
  <si>
    <t>Campiglia dei Berici</t>
  </si>
  <si>
    <t>Cartigliano</t>
  </si>
  <si>
    <t>Cassola</t>
  </si>
  <si>
    <t>Castegnero</t>
  </si>
  <si>
    <t>Chiampo</t>
  </si>
  <si>
    <t>Costabissara</t>
  </si>
  <si>
    <t>Creazzo</t>
  </si>
  <si>
    <t>Crespadoro</t>
  </si>
  <si>
    <t>Dueville</t>
  </si>
  <si>
    <t>Gallio</t>
  </si>
  <si>
    <t>Grisignano di Zocco</t>
  </si>
  <si>
    <t>Grumolo delle Abbadesse</t>
  </si>
  <si>
    <t>Longare</t>
  </si>
  <si>
    <t>Lonigo</t>
  </si>
  <si>
    <t>Marostica</t>
  </si>
  <si>
    <t>Montecchio Maggiore</t>
  </si>
  <si>
    <t>Montegalda</t>
  </si>
  <si>
    <t>Montegaldella</t>
  </si>
  <si>
    <t>Monticello Conte Otto</t>
  </si>
  <si>
    <t>Nanto</t>
  </si>
  <si>
    <t>Nogarole Vicentino</t>
  </si>
  <si>
    <t>Nove</t>
  </si>
  <si>
    <t>Noventa Vicentina</t>
  </si>
  <si>
    <t>Pianezze</t>
  </si>
  <si>
    <t>Poiana Maggiore</t>
  </si>
  <si>
    <t>Pove del Grappa</t>
  </si>
  <si>
    <t>Pozzoleone</t>
  </si>
  <si>
    <t>Quinto Vicentino</t>
  </si>
  <si>
    <t>Recoaro Terme</t>
  </si>
  <si>
    <t>Romano d'Ezzelino</t>
  </si>
  <si>
    <t>Rosà</t>
  </si>
  <si>
    <t>Rossano Veneto</t>
  </si>
  <si>
    <t>Rotzo</t>
  </si>
  <si>
    <t>Sandrigo</t>
  </si>
  <si>
    <t>San Pietro Mussolino</t>
  </si>
  <si>
    <t>Schiavon</t>
  </si>
  <si>
    <t>Solagna</t>
  </si>
  <si>
    <t>Sossano</t>
  </si>
  <si>
    <t>Sovizzo</t>
  </si>
  <si>
    <t>Tezze sul Brenta</t>
  </si>
  <si>
    <t>Torri di Quartesolo</t>
  </si>
  <si>
    <t>Vicenza</t>
  </si>
  <si>
    <t>Villaga</t>
  </si>
  <si>
    <t>Zovencedo</t>
  </si>
  <si>
    <t>Val Liona</t>
  </si>
  <si>
    <t>Barbarano Mossano</t>
  </si>
  <si>
    <t>Valbrenta</t>
  </si>
  <si>
    <t>Mussolente</t>
  </si>
  <si>
    <t>Città d'arte e ville venete del territorio trevigiano</t>
  </si>
  <si>
    <t>Altivole</t>
  </si>
  <si>
    <t>Asolo</t>
  </si>
  <si>
    <t>Borso del Grappa</t>
  </si>
  <si>
    <t>Cappella Maggiore</t>
  </si>
  <si>
    <t>Carbonera</t>
  </si>
  <si>
    <t>Casier</t>
  </si>
  <si>
    <t>Castelcucco</t>
  </si>
  <si>
    <t>Castelfranco Veneto</t>
  </si>
  <si>
    <t>Castello di Godego</t>
  </si>
  <si>
    <t>Cavaso del Tomba</t>
  </si>
  <si>
    <t>Chiarano</t>
  </si>
  <si>
    <t>Cimadolmo</t>
  </si>
  <si>
    <t>Cison di Valmarino</t>
  </si>
  <si>
    <t>Colle Umberto</t>
  </si>
  <si>
    <t>Conegliano</t>
  </si>
  <si>
    <t>Cordignano</t>
  </si>
  <si>
    <t>Cornuda</t>
  </si>
  <si>
    <t>Crocetta del Montello</t>
  </si>
  <si>
    <t>Farra di Soligo</t>
  </si>
  <si>
    <t>Follina</t>
  </si>
  <si>
    <t>Fonte</t>
  </si>
  <si>
    <t>Fregona</t>
  </si>
  <si>
    <t>Gorgo al Monticano</t>
  </si>
  <si>
    <t>Istrana</t>
  </si>
  <si>
    <t>Loria</t>
  </si>
  <si>
    <t>Mareno di Piave</t>
  </si>
  <si>
    <t>Maser</t>
  </si>
  <si>
    <t>Maserada sul Piave</t>
  </si>
  <si>
    <t>Miane</t>
  </si>
  <si>
    <t>Monfumo</t>
  </si>
  <si>
    <t>Montebelluna</t>
  </si>
  <si>
    <t>Morgano</t>
  </si>
  <si>
    <t>Moriago della Battaglia</t>
  </si>
  <si>
    <t>Oderzo</t>
  </si>
  <si>
    <t>Ormelle</t>
  </si>
  <si>
    <t>Pederobba</t>
  </si>
  <si>
    <t>Pieve di Soligo</t>
  </si>
  <si>
    <t>Ponte di Piave</t>
  </si>
  <si>
    <t>Ponzano Veneto</t>
  </si>
  <si>
    <t>Possagno</t>
  </si>
  <si>
    <t>Povegliano</t>
  </si>
  <si>
    <t>Quinto di Treviso</t>
  </si>
  <si>
    <t>Refrontolo</t>
  </si>
  <si>
    <t>Resana</t>
  </si>
  <si>
    <t>Revine Lago</t>
  </si>
  <si>
    <t>Riese Pio X</t>
  </si>
  <si>
    <t>Roncade</t>
  </si>
  <si>
    <t>Salgareda</t>
  </si>
  <si>
    <t>San Pietro di Feletto</t>
  </si>
  <si>
    <t>San Polo di Piave</t>
  </si>
  <si>
    <t>Santa Lucia di Piave</t>
  </si>
  <si>
    <t>San Zenone degli Ezzelini</t>
  </si>
  <si>
    <t>Sarmede</t>
  </si>
  <si>
    <t>Segusino</t>
  </si>
  <si>
    <t>Sernaglia della Battaglia</t>
  </si>
  <si>
    <t>Silea</t>
  </si>
  <si>
    <t>Spresiano</t>
  </si>
  <si>
    <t>Susegana</t>
  </si>
  <si>
    <t>Tarzo</t>
  </si>
  <si>
    <t>Trevignano</t>
  </si>
  <si>
    <t>Treviso</t>
  </si>
  <si>
    <t>Valdobbiadene</t>
  </si>
  <si>
    <t>Vazzola</t>
  </si>
  <si>
    <t>Vedelago</t>
  </si>
  <si>
    <t>Vidor</t>
  </si>
  <si>
    <t>Villorba</t>
  </si>
  <si>
    <t>Vittorio Veneto</t>
  </si>
  <si>
    <t>Volpago del Montello</t>
  </si>
  <si>
    <t>Pieve del Grappa</t>
  </si>
  <si>
    <t>Arcole</t>
  </si>
  <si>
    <t>Verona</t>
  </si>
  <si>
    <t>Badia Calavena</t>
  </si>
  <si>
    <t>Belfiore</t>
  </si>
  <si>
    <t>Bosco Chiesanuova</t>
  </si>
  <si>
    <t>Bovolone</t>
  </si>
  <si>
    <t>Caldiero</t>
  </si>
  <si>
    <t>Castel d'Azzano</t>
  </si>
  <si>
    <t>Cazzano di Tramigna</t>
  </si>
  <si>
    <t>Cerea</t>
  </si>
  <si>
    <t>Cerro Veronese</t>
  </si>
  <si>
    <t>Cologna Veneta</t>
  </si>
  <si>
    <t>Dolcé</t>
  </si>
  <si>
    <t>Erbezzo</t>
  </si>
  <si>
    <t>Fumane</t>
  </si>
  <si>
    <t>Grezzana</t>
  </si>
  <si>
    <t>Isola Rizza</t>
  </si>
  <si>
    <t>Legnago</t>
  </si>
  <si>
    <t>Marano di Valpolicella</t>
  </si>
  <si>
    <t>Mezzane di Sotto</t>
  </si>
  <si>
    <t>Minerbe</t>
  </si>
  <si>
    <t>Montecchia di Crosara</t>
  </si>
  <si>
    <t>Mozzecane</t>
  </si>
  <si>
    <t>Negrar di Valpolicella</t>
  </si>
  <si>
    <t>Oppeano</t>
  </si>
  <si>
    <t>Palù</t>
  </si>
  <si>
    <t>Pescantina</t>
  </si>
  <si>
    <t>Roncà</t>
  </si>
  <si>
    <t>Ronco all'Adige</t>
  </si>
  <si>
    <t>Roverchiara</t>
  </si>
  <si>
    <t>Roveré Veronese</t>
  </si>
  <si>
    <t>Salizzole</t>
  </si>
  <si>
    <t>San Giovanni Ilarione</t>
  </si>
  <si>
    <t>San Giovanni Lupatoto</t>
  </si>
  <si>
    <t>Sanguinetto</t>
  </si>
  <si>
    <t>San Martino Buon Albergo</t>
  </si>
  <si>
    <t>San Mauro di Saline</t>
  </si>
  <si>
    <t>San Pietro di Morubio</t>
  </si>
  <si>
    <t>San Pietro in Cariano</t>
  </si>
  <si>
    <t>Sant'Ambrogio di Valpolicella</t>
  </si>
  <si>
    <t>Sant'Anna d'Alfaedo</t>
  </si>
  <si>
    <t>Selva di Progno</t>
  </si>
  <si>
    <t>Soave</t>
  </si>
  <si>
    <t>Tregnago</t>
  </si>
  <si>
    <t>Trevenzuolo</t>
  </si>
  <si>
    <t>Velo Veronese</t>
  </si>
  <si>
    <t>Vestenanova</t>
  </si>
  <si>
    <t>Vigasio</t>
  </si>
  <si>
    <t>Villafranca di Verona</t>
  </si>
  <si>
    <t>Zevio</t>
  </si>
  <si>
    <t>Zimella</t>
  </si>
  <si>
    <t>Ceggia</t>
  </si>
  <si>
    <t>Jesolo Eraclea</t>
  </si>
  <si>
    <t>Eraclea</t>
  </si>
  <si>
    <t>Fossalta di Piave</t>
  </si>
  <si>
    <t>Jesolo</t>
  </si>
  <si>
    <t>Marcon</t>
  </si>
  <si>
    <t>Meolo</t>
  </si>
  <si>
    <t>Musile di Piave</t>
  </si>
  <si>
    <t>Noventa di Piave</t>
  </si>
  <si>
    <t>Quarto d'Altino</t>
  </si>
  <si>
    <t>San Donà di Piave</t>
  </si>
  <si>
    <t>Santo Stino di Livenza</t>
  </si>
  <si>
    <t>Torre di Mosto</t>
  </si>
  <si>
    <t>codice_comune</t>
  </si>
  <si>
    <t>provincia</t>
  </si>
  <si>
    <t>data adesione OGD</t>
  </si>
  <si>
    <t>DMO Lago di Garda</t>
  </si>
  <si>
    <t>DGR.421 del 31/03/2015</t>
  </si>
  <si>
    <t>Albaredo d'Adige</t>
  </si>
  <si>
    <t>Angiari</t>
  </si>
  <si>
    <t>dal 26/03/2019</t>
  </si>
  <si>
    <t>dal 22/10/2018</t>
  </si>
  <si>
    <t>dal 19/02/2019</t>
  </si>
  <si>
    <t>Bevilacqua</t>
  </si>
  <si>
    <t>Bonavigo</t>
  </si>
  <si>
    <t>Boschi Sant'Anna</t>
  </si>
  <si>
    <t>dal 08/10/2018</t>
  </si>
  <si>
    <t>dal 17/12/2018</t>
  </si>
  <si>
    <t>dal 09/02/2017</t>
  </si>
  <si>
    <t>Buttapietra</t>
  </si>
  <si>
    <t>dal 20/01/2021</t>
  </si>
  <si>
    <t>Casaleone</t>
  </si>
  <si>
    <t>Castagnaro</t>
  </si>
  <si>
    <t>dal 04/04/2022</t>
  </si>
  <si>
    <t>dal 28/11/2022</t>
  </si>
  <si>
    <t>dal 19/04/2016</t>
  </si>
  <si>
    <t>Concamarise</t>
  </si>
  <si>
    <t>Erbé</t>
  </si>
  <si>
    <t>Gazzo Veronese</t>
  </si>
  <si>
    <t>Isola della Scala</t>
  </si>
  <si>
    <t>Lavagno</t>
  </si>
  <si>
    <t>dal 20/04/2021</t>
  </si>
  <si>
    <t>dal 24/03/2022</t>
  </si>
  <si>
    <t>Monteforte d'Alpone</t>
  </si>
  <si>
    <t>Nogara</t>
  </si>
  <si>
    <t>Nogarole Rocca</t>
  </si>
  <si>
    <t>Povegliano Veronese</t>
  </si>
  <si>
    <t>Pressana</t>
  </si>
  <si>
    <t>dal 23/03/2016</t>
  </si>
  <si>
    <t>dal 26/05/2023</t>
  </si>
  <si>
    <t>Roveredo di Guà</t>
  </si>
  <si>
    <t>dal 25/07/2017</t>
  </si>
  <si>
    <t>dal 06/04/2017</t>
  </si>
  <si>
    <t>dall'11/03/2016</t>
  </si>
  <si>
    <t>Sorgà</t>
  </si>
  <si>
    <t>Terrazzo</t>
  </si>
  <si>
    <t>DGR. 2273 del 27/11/2014</t>
  </si>
  <si>
    <t>Veronella</t>
  </si>
  <si>
    <t>Villa Bartolomea</t>
  </si>
  <si>
    <t>Terre vicentine</t>
  </si>
  <si>
    <t>DGR. 609 del 05/05/2016</t>
  </si>
  <si>
    <t>DGR. 423 del 12/04/2022</t>
  </si>
  <si>
    <t>DGR. 420 del 31/03/2015</t>
  </si>
  <si>
    <t>dall'11/05/2015</t>
  </si>
  <si>
    <t>dal 09/05/2023</t>
  </si>
  <si>
    <t>dal 24/10/2016</t>
  </si>
  <si>
    <t>dal 22/02/2017</t>
  </si>
  <si>
    <t>dal 03/08/2016</t>
  </si>
  <si>
    <t>dal 08/01/2016</t>
  </si>
  <si>
    <t>dal 17/05/2016</t>
  </si>
  <si>
    <t>dal 30/09/2021</t>
  </si>
  <si>
    <t>dal 3/02/2017</t>
  </si>
  <si>
    <t>dal 28/03/2017</t>
  </si>
  <si>
    <t>dal 21/05/2018</t>
  </si>
  <si>
    <t>dall'11/05/2016</t>
  </si>
  <si>
    <t>dal 19/09/2017</t>
  </si>
  <si>
    <t>dal 18/03/2017</t>
  </si>
  <si>
    <t>DGR. 609 del 05/05/2016. LR. 5/2017</t>
  </si>
  <si>
    <t>DGR. 609 del 05/05/2016. LR. 5/2018</t>
  </si>
  <si>
    <t>DGR. 609 del 05/05/2016.LR. 3/2019</t>
  </si>
  <si>
    <t>DGR. 420 del 31/03/2015. L.R. 10 del 18/02/2019.</t>
  </si>
  <si>
    <t>dal 07/01/2019</t>
  </si>
  <si>
    <t>DGR. 1502 del 29/10/2015</t>
  </si>
  <si>
    <t>dal 07/01/2019. LR. 1/2019</t>
  </si>
  <si>
    <t>dal 10/05/2016</t>
  </si>
  <si>
    <t>Arcade</t>
  </si>
  <si>
    <t>Breda di Piave</t>
  </si>
  <si>
    <t>Caerano di San Marco</t>
  </si>
  <si>
    <t>DGR. 882 del 13/07/2015</t>
  </si>
  <si>
    <t>Casale sul Sile</t>
  </si>
  <si>
    <t>dal 05/07/2017</t>
  </si>
  <si>
    <t>Cessalto</t>
  </si>
  <si>
    <t>dal 20/04/2020</t>
  </si>
  <si>
    <t>Codogné</t>
  </si>
  <si>
    <t>dal 31/01/2017</t>
  </si>
  <si>
    <t>Fontanelle</t>
  </si>
  <si>
    <t>Gaiarine</t>
  </si>
  <si>
    <t>Giavera del Montello</t>
  </si>
  <si>
    <t>Godega di Sant'Urbano</t>
  </si>
  <si>
    <t>dal 02/02/2016</t>
  </si>
  <si>
    <t>Mansué</t>
  </si>
  <si>
    <t>Meduna di Livenza</t>
  </si>
  <si>
    <t>dal 04/01/2019</t>
  </si>
  <si>
    <t>Monastier di Treviso</t>
  </si>
  <si>
    <t>Motta di Livenza</t>
  </si>
  <si>
    <t>Nervesa della Battaglia</t>
  </si>
  <si>
    <t>dal 27/06/2018</t>
  </si>
  <si>
    <t>Orsago</t>
  </si>
  <si>
    <t>Paese</t>
  </si>
  <si>
    <t>Portobuffolé</t>
  </si>
  <si>
    <t>San Biagio di Callalta</t>
  </si>
  <si>
    <t>San Fior</t>
  </si>
  <si>
    <t>dal 14/02/2017</t>
  </si>
  <si>
    <t>San Vendemiano</t>
  </si>
  <si>
    <t>dal 17/11/2016</t>
  </si>
  <si>
    <t>dal 19/12/2016</t>
  </si>
  <si>
    <t>Zenson di Piave</t>
  </si>
  <si>
    <t>dal 10/05/2016. LR.2/2019</t>
  </si>
  <si>
    <t>dal 21/02/2018</t>
  </si>
  <si>
    <t>DGR. 584 del 28/04/2017</t>
  </si>
  <si>
    <t>DGR. 52 del 20/01/2015</t>
  </si>
  <si>
    <t>Cavarzere</t>
  </si>
  <si>
    <t>dal 25/09/2017</t>
  </si>
  <si>
    <t>DGR. 826 del 31/05/2016</t>
  </si>
  <si>
    <t>Cona</t>
  </si>
  <si>
    <t>dal 7/10/2015</t>
  </si>
  <si>
    <t>DGR. 216 del 24/02/2015</t>
  </si>
  <si>
    <t>dal 25/11/2017</t>
  </si>
  <si>
    <t>dal 25/07/2019</t>
  </si>
  <si>
    <t>dal 28/12/2018</t>
  </si>
  <si>
    <t>dal 20/09/2017</t>
  </si>
  <si>
    <t>dal 02/01/2018</t>
  </si>
  <si>
    <t>dal 07/07/2016</t>
  </si>
  <si>
    <t>DGR.2273 del 27/11/2014</t>
  </si>
  <si>
    <t>dal 17/10/2017</t>
  </si>
  <si>
    <t>dal 24/11/2017</t>
  </si>
  <si>
    <t>DGR. 1473/2016</t>
  </si>
  <si>
    <t>DGR.2273 del 27 novembre 2014</t>
  </si>
  <si>
    <t>DGR 1472/2016</t>
  </si>
  <si>
    <t>Agna</t>
  </si>
  <si>
    <t>dal 02/04/2019</t>
  </si>
  <si>
    <t>Anguillara Veneta</t>
  </si>
  <si>
    <t>Arre</t>
  </si>
  <si>
    <t>Arzergrande</t>
  </si>
  <si>
    <t>dal 29/06/2021</t>
  </si>
  <si>
    <t>Barbona</t>
  </si>
  <si>
    <t>Boara Pisani</t>
  </si>
  <si>
    <t>Bovolenta</t>
  </si>
  <si>
    <t>Brugine</t>
  </si>
  <si>
    <t>Cadoneghe</t>
  </si>
  <si>
    <t>Campodoro</t>
  </si>
  <si>
    <t>Campo San Martino</t>
  </si>
  <si>
    <t>Candiana</t>
  </si>
  <si>
    <t>Carceri</t>
  </si>
  <si>
    <t>Carmignano di Brenta</t>
  </si>
  <si>
    <t>Casale di Scodosia</t>
  </si>
  <si>
    <t>Casalserugo</t>
  </si>
  <si>
    <t>Castelbaldo</t>
  </si>
  <si>
    <t>Cittadella</t>
  </si>
  <si>
    <t>Codevigo</t>
  </si>
  <si>
    <t>Correzzola</t>
  </si>
  <si>
    <t>Curtarolo</t>
  </si>
  <si>
    <t>Fontaniva</t>
  </si>
  <si>
    <t>Galliera Veneta</t>
  </si>
  <si>
    <t>Gazzo</t>
  </si>
  <si>
    <t>Grantorto</t>
  </si>
  <si>
    <t>Granze</t>
  </si>
  <si>
    <t>Legnaro</t>
  </si>
  <si>
    <t>dal 18/12/2020</t>
  </si>
  <si>
    <t>Masi</t>
  </si>
  <si>
    <t>Megliadino San Vitale</t>
  </si>
  <si>
    <t>Merlara</t>
  </si>
  <si>
    <t>Mestrino</t>
  </si>
  <si>
    <t>Montagnana</t>
  </si>
  <si>
    <t>dal 28/01/2020</t>
  </si>
  <si>
    <t>Ospedaletto Euganeo</t>
  </si>
  <si>
    <t>DGR. 501 del 19/04/2016</t>
  </si>
  <si>
    <t>Pernumia</t>
  </si>
  <si>
    <t>Piacenza d'Adige</t>
  </si>
  <si>
    <t>Piazzola sul Brenta</t>
  </si>
  <si>
    <t>Piove di Sacco</t>
  </si>
  <si>
    <t>Polverara</t>
  </si>
  <si>
    <t>Ponso</t>
  </si>
  <si>
    <t>Pontelongo</t>
  </si>
  <si>
    <t>Pozzonovo</t>
  </si>
  <si>
    <t>Rubano</t>
  </si>
  <si>
    <t>Saccolongo</t>
  </si>
  <si>
    <t>San Martino di Lupari</t>
  </si>
  <si>
    <t>San Pietro in Gù</t>
  </si>
  <si>
    <t>San Pietro Viminario</t>
  </si>
  <si>
    <t>Santangelo di Piove di Sacco</t>
  </si>
  <si>
    <t>Sant'Elena</t>
  </si>
  <si>
    <t>Sant'Urbano</t>
  </si>
  <si>
    <t>Saonara</t>
  </si>
  <si>
    <t>Solesino</t>
  </si>
  <si>
    <t>Stanghella</t>
  </si>
  <si>
    <t>Terrassa Padovana</t>
  </si>
  <si>
    <t>Tombolo</t>
  </si>
  <si>
    <t>dal 02/04/2019-dal 10/05/2022 (era uscito da Federazione Comuni Camposampierese)</t>
  </si>
  <si>
    <t>Urbana</t>
  </si>
  <si>
    <t>Veggiano</t>
  </si>
  <si>
    <t>Vescovana</t>
  </si>
  <si>
    <t>Vighizzolo d'Este</t>
  </si>
  <si>
    <t>Vigodarzere</t>
  </si>
  <si>
    <t>Villa Estense</t>
  </si>
  <si>
    <t>Villafranca Padovana</t>
  </si>
  <si>
    <t>Borgo Veneto</t>
  </si>
  <si>
    <t>Arquà Polesine</t>
  </si>
  <si>
    <t>Badia Polesine</t>
  </si>
  <si>
    <t>Bagnolo di Po</t>
  </si>
  <si>
    <t>dal 13/07/2016</t>
  </si>
  <si>
    <t>Bosaro</t>
  </si>
  <si>
    <t>Calto</t>
  </si>
  <si>
    <t>dal 22/08/2016</t>
  </si>
  <si>
    <t>Canda</t>
  </si>
  <si>
    <t>Castelguglielmo</t>
  </si>
  <si>
    <t>Castelnovo Bariano</t>
  </si>
  <si>
    <t>Ceneselli</t>
  </si>
  <si>
    <t>Ceregnano</t>
  </si>
  <si>
    <t>Costa di Rovigo</t>
  </si>
  <si>
    <t>dal 21/10/2019</t>
  </si>
  <si>
    <t>Ficarolo</t>
  </si>
  <si>
    <t>Fiesso Umbertiano</t>
  </si>
  <si>
    <t>Frassinelle Polesine</t>
  </si>
  <si>
    <t>Fratta Polesine</t>
  </si>
  <si>
    <t>dal 13/05/2016</t>
  </si>
  <si>
    <t>Gavello</t>
  </si>
  <si>
    <t>Giacciano con Baruchella</t>
  </si>
  <si>
    <t>Guarda Veneta</t>
  </si>
  <si>
    <t>Lendinara</t>
  </si>
  <si>
    <t>dal 27/12/2017</t>
  </si>
  <si>
    <t>Lusia</t>
  </si>
  <si>
    <t>Melara</t>
  </si>
  <si>
    <t>dal 05/10/2016</t>
  </si>
  <si>
    <t>Papozze</t>
  </si>
  <si>
    <t>Pettorazza Grimani</t>
  </si>
  <si>
    <t>Pincara</t>
  </si>
  <si>
    <t>Pontecchio Polesine</t>
  </si>
  <si>
    <t>Rovigo</t>
  </si>
  <si>
    <t>Salara</t>
  </si>
  <si>
    <t>San Bellino</t>
  </si>
  <si>
    <t>San Martino di Venezze</t>
  </si>
  <si>
    <t>dal 26/04/2019</t>
  </si>
  <si>
    <t>Villadose</t>
  </si>
  <si>
    <t>Villamarzana</t>
  </si>
  <si>
    <t>Villanova del Ghebbo</t>
  </si>
  <si>
    <t>Villanova Marchesana</t>
  </si>
  <si>
    <t>NOTA: Gli STL (sistemi turistici locali) sono da considerarsi solo come riferimento statistico, poichè per l'organizzazione turistica si fa riferimento alle OGD (Organizzazione di Gestione della Destinazione)</t>
  </si>
  <si>
    <t>DOLOMITI</t>
  </si>
  <si>
    <t>BELLUNO, FELTRE e ALPAGO</t>
  </si>
  <si>
    <t>TREVISO</t>
  </si>
  <si>
    <t>BIBIONE</t>
  </si>
  <si>
    <t>CAORLE</t>
  </si>
  <si>
    <t>JESOLO -ERACLEA</t>
  </si>
  <si>
    <t>VENEZIA</t>
  </si>
  <si>
    <t>CAVALLINO TREPORTI</t>
  </si>
  <si>
    <t>CHIOGGIA</t>
  </si>
  <si>
    <t>PADOVA</t>
  </si>
  <si>
    <t>TERME EUGANEE</t>
  </si>
  <si>
    <t>VICENZA</t>
  </si>
  <si>
    <t>ALTOPIANO DI ASIAGO</t>
  </si>
  <si>
    <t>GARDA</t>
  </si>
  <si>
    <t>VERONA</t>
  </si>
  <si>
    <t>ROVIGO</t>
  </si>
  <si>
    <t>Asiago,Conco</t>
  </si>
  <si>
    <t>Farra d'Alpago</t>
  </si>
  <si>
    <t>Ariano Polesine</t>
  </si>
  <si>
    <t>Pieve d'Alpago</t>
  </si>
  <si>
    <t>S. Stino di Livenza</t>
  </si>
  <si>
    <t>S. Donà di Piave</t>
  </si>
  <si>
    <t>S. Zeno di Montagna</t>
  </si>
  <si>
    <t>Tambre d'Alpago</t>
  </si>
  <si>
    <t>Lentiai</t>
  </si>
  <si>
    <t>Strà</t>
  </si>
  <si>
    <t>Lusiana</t>
  </si>
  <si>
    <t>Caerano San Marco</t>
  </si>
  <si>
    <t>Mel</t>
  </si>
  <si>
    <t>Campolongo Magg.</t>
  </si>
  <si>
    <t>Barbarano Vicentino</t>
  </si>
  <si>
    <t>Rivamonte</t>
  </si>
  <si>
    <t>Agordino</t>
  </si>
  <si>
    <t>Trichiana</t>
  </si>
  <si>
    <t>Castelcucco,Castelfranco Veneto</t>
  </si>
  <si>
    <t>Cinto Euganeo,Vo</t>
  </si>
  <si>
    <t>S. Tommaso Agordino</t>
  </si>
  <si>
    <t>Arsiè</t>
  </si>
  <si>
    <t>Cesio Maggiore</t>
  </si>
  <si>
    <t>Cervarese S. Croce</t>
  </si>
  <si>
    <t>Taibon</t>
  </si>
  <si>
    <t>Costa di Fratta Polesine</t>
  </si>
  <si>
    <t>Codognè</t>
  </si>
  <si>
    <t>S. Maria di Sala</t>
  </si>
  <si>
    <t>Forno di Zoldo</t>
  </si>
  <si>
    <t>Quero</t>
  </si>
  <si>
    <t>Scorzè</t>
  </si>
  <si>
    <t>Zoldo Alto</t>
  </si>
  <si>
    <t>Santa Giustina Bellunese</t>
  </si>
  <si>
    <t>Zoppè di Cadore</t>
  </si>
  <si>
    <t>Campolongo sul Brenta</t>
  </si>
  <si>
    <t>Carrè</t>
  </si>
  <si>
    <t>Dolcè</t>
  </si>
  <si>
    <t>Crespano del Grappa</t>
  </si>
  <si>
    <t>Erbè</t>
  </si>
  <si>
    <t>S. Vito di Cadore</t>
  </si>
  <si>
    <t>Vas</t>
  </si>
  <si>
    <t>Castellavazzo</t>
  </si>
  <si>
    <t>Vodo di Cadore</t>
  </si>
  <si>
    <t>Cortina</t>
  </si>
  <si>
    <t>Corezzola</t>
  </si>
  <si>
    <t>Puos d'Alpago</t>
  </si>
  <si>
    <t>Illasi,Isola della Scala</t>
  </si>
  <si>
    <t>Pettorazza Grimani Pincara</t>
  </si>
  <si>
    <t>Calalzo di Cadore,</t>
  </si>
  <si>
    <t>Cismon del Grappa</t>
  </si>
  <si>
    <t>Marano di Valpolicella,Mezzane di Sotto</t>
  </si>
  <si>
    <t>Pieve di Cadore,</t>
  </si>
  <si>
    <t>Crespadore</t>
  </si>
  <si>
    <t>Monteforted'Alpone</t>
  </si>
  <si>
    <t>Mansuè</t>
  </si>
  <si>
    <t>S. Nicolò di Comelico,</t>
  </si>
  <si>
    <t>Negrar</t>
  </si>
  <si>
    <t>Maserà</t>
  </si>
  <si>
    <t>S. Stefano di Cadore</t>
  </si>
  <si>
    <t>Grancona</t>
  </si>
  <si>
    <t>Perarolo di</t>
  </si>
  <si>
    <t>Megliadino San Fidenzo</t>
  </si>
  <si>
    <t>Cadore</t>
  </si>
  <si>
    <t>Roverè Veronese</t>
  </si>
  <si>
    <t>Mason Vicentino</t>
  </si>
  <si>
    <t>Molvena</t>
  </si>
  <si>
    <t>Paderno del Grappa</t>
  </si>
  <si>
    <t>San Martino BuonAlbergo</t>
  </si>
  <si>
    <t>San Ilarione</t>
  </si>
  <si>
    <t>Portobuffolè</t>
  </si>
  <si>
    <t>San MartinoBuon Albergo</t>
  </si>
  <si>
    <t>Saletto</t>
  </si>
  <si>
    <t>San Pietro di Morubbio</t>
  </si>
  <si>
    <t>Mossano</t>
  </si>
  <si>
    <t>SanMartino di Lupari</t>
  </si>
  <si>
    <t>San Pietro in Gu</t>
  </si>
  <si>
    <t>Santa Margherita d'Adige</t>
  </si>
  <si>
    <t>Sant'Angelo di Piove di Sacco</t>
  </si>
  <si>
    <t>Pojana Maggiore</t>
  </si>
  <si>
    <t>San Vendemmiano</t>
  </si>
  <si>
    <t>San Germano dei Berici</t>
  </si>
  <si>
    <t>San Nazario</t>
  </si>
  <si>
    <t>Sarego Schiavon</t>
  </si>
  <si>
    <t>Valstagna</t>
  </si>
  <si>
    <t>Zanè</t>
  </si>
  <si>
    <t>*fonte dati: ISTAT anno 2023</t>
  </si>
  <si>
    <t>Fondazione DMO Chioggia Tourism</t>
  </si>
  <si>
    <t>apt</t>
  </si>
  <si>
    <t>N.12</t>
  </si>
  <si>
    <t>N.13</t>
  </si>
  <si>
    <t>dal 09/05/2022</t>
  </si>
  <si>
    <t>dal 29/02/2024</t>
  </si>
  <si>
    <t>N.10</t>
  </si>
  <si>
    <t>N.11</t>
  </si>
  <si>
    <t>dal 15/07/2024</t>
  </si>
  <si>
    <t>dal 03/08/2016-fusione con Sovizzo LR 33/2023</t>
  </si>
  <si>
    <t>DGR. 609 del 05/05/2016-LR 33/2023 fusione con Gambugliano</t>
  </si>
  <si>
    <t>N.1</t>
  </si>
  <si>
    <t>N.2</t>
  </si>
  <si>
    <t>dal 07/01/2019 - LR 34/2023 fusione con Quero vas diventa Setteville</t>
  </si>
  <si>
    <t>dal 07/01/2019 - LR 34/2023 fusione con Alano di Piave diventa Setteville</t>
  </si>
  <si>
    <t>Setteville</t>
  </si>
  <si>
    <t>LR 34/2023 da fusione Alano di Piave e Quero Vas</t>
  </si>
  <si>
    <t>N.3</t>
  </si>
  <si>
    <t>dal 23/07/2024</t>
  </si>
  <si>
    <t>dal 05/04/2024</t>
  </si>
  <si>
    <t>N.4 bis</t>
  </si>
  <si>
    <t>N.6</t>
  </si>
  <si>
    <t>N.7</t>
  </si>
  <si>
    <t>N.5</t>
  </si>
  <si>
    <t>dal 15/02/2024</t>
  </si>
  <si>
    <t>N.4</t>
  </si>
  <si>
    <t>N.6 bis</t>
  </si>
  <si>
    <t>N.9</t>
  </si>
  <si>
    <t>N.8</t>
  </si>
  <si>
    <t>dal 04/06/2024</t>
  </si>
  <si>
    <t>LR 35/2023 fusione con Vighizzolo d'Este diventa Santa Caterina d'Este</t>
  </si>
  <si>
    <t>dal 03/04/2024</t>
  </si>
  <si>
    <t>LR 35/2023 fusione con carceri diventa Santa Caterina d'Este</t>
  </si>
  <si>
    <t>Santa Caterina d'Este</t>
  </si>
  <si>
    <t>LR 35/2023 da fusione Carceri e Vighizzolo d'Este</t>
  </si>
  <si>
    <t>N.14</t>
  </si>
  <si>
    <t>Gazzo veronese</t>
  </si>
  <si>
    <t>Povegliano veronese</t>
  </si>
  <si>
    <t xml:space="preserve">Gazzo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</si>
</sst>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"/>
  </numFmts>
  <fonts count="9" x14ac:knownFonts="1">
    <font>
      <sz val="10"/>
      <color rgb="FF000000"/>
      <name val="Calibri"/>
      <scheme val="minor"/>
    </font>
    <font>
      <b/>
      <sz val="12"/>
      <color theme="1"/>
      <name val="Arial"/>
    </font>
    <font>
      <sz val="12"/>
      <color theme="1"/>
      <name val="Arial"/>
    </font>
    <font>
      <b/>
      <sz val="12"/>
      <color rgb="FFFF0000"/>
      <name val="Arial"/>
    </font>
    <font>
      <b/>
      <sz val="14"/>
      <color rgb="FFFF0000"/>
      <name val="Arial"/>
    </font>
    <font>
      <b/>
      <sz val="12"/>
      <color theme="0"/>
      <name val="Arial"/>
    </font>
    <font>
      <b/>
      <sz val="10"/>
      <name val="Arial"/>
      <family val="2"/>
    </font>
    <font>
      <sz val="10"/>
      <name val="Arial"/>
      <family val="2"/>
    </font>
    <font>
      <strike/>
      <sz val="1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1C232"/>
        <bgColor rgb="FFF1C232"/>
      </patternFill>
    </fill>
    <fill>
      <patternFill patternType="solid">
        <fgColor rgb="FFDBE5F1"/>
        <bgColor rgb="FFDBE5F1"/>
      </patternFill>
    </fill>
    <fill>
      <patternFill patternType="solid">
        <fgColor rgb="FFD6E3BC"/>
        <bgColor rgb="FFD6E3BC"/>
      </patternFill>
    </fill>
    <fill>
      <patternFill patternType="solid">
        <fgColor rgb="FFF4CCCC"/>
        <bgColor rgb="FFF4CCCC"/>
      </patternFill>
    </fill>
    <fill>
      <patternFill patternType="solid">
        <fgColor rgb="FFA4C2F4"/>
        <bgColor rgb="FFA4C2F4"/>
      </patternFill>
    </fill>
    <fill>
      <patternFill patternType="solid">
        <fgColor rgb="FF99FF99"/>
        <bgColor rgb="FF99FF99"/>
      </patternFill>
    </fill>
    <fill>
      <patternFill patternType="solid">
        <fgColor rgb="FF69D9F3"/>
        <bgColor rgb="FF69D9F3"/>
      </patternFill>
    </fill>
    <fill>
      <patternFill patternType="solid">
        <fgColor rgb="FFDD7E6B"/>
        <bgColor rgb="FFDD7E6B"/>
      </patternFill>
    </fill>
    <fill>
      <patternFill patternType="solid">
        <fgColor rgb="FFF9CB9C"/>
        <bgColor rgb="FFF9CB9C"/>
      </patternFill>
    </fill>
    <fill>
      <patternFill patternType="solid">
        <fgColor rgb="FFA2C4C9"/>
        <bgColor rgb="FFA2C4C9"/>
      </patternFill>
    </fill>
    <fill>
      <patternFill patternType="solid">
        <fgColor rgb="FF99CCFF"/>
        <bgColor rgb="FF99CCFF"/>
      </patternFill>
    </fill>
    <fill>
      <patternFill patternType="solid">
        <fgColor rgb="FFC4BD97"/>
        <bgColor rgb="FFC4BD97"/>
      </patternFill>
    </fill>
    <fill>
      <patternFill patternType="solid">
        <fgColor rgb="FFD5A6BD"/>
        <bgColor rgb="FFD5A6BD"/>
      </patternFill>
    </fill>
    <fill>
      <patternFill patternType="solid">
        <fgColor rgb="FFFF9021"/>
        <bgColor rgb="FFFF9021"/>
      </patternFill>
    </fill>
    <fill>
      <patternFill patternType="solid">
        <fgColor rgb="FFCCCCCC"/>
        <bgColor rgb="FFCCCCCC"/>
      </patternFill>
    </fill>
    <fill>
      <patternFill patternType="solid">
        <fgColor rgb="FF9FC5E8"/>
        <bgColor rgb="FF9FC5E8"/>
      </patternFill>
    </fill>
    <fill>
      <patternFill patternType="solid">
        <fgColor rgb="FF31859B"/>
        <bgColor rgb="FF31859B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4" xfId="0" applyFont="1" applyFill="1" applyBorder="1"/>
    <xf numFmtId="164" fontId="2" fillId="2" borderId="3" xfId="0" applyNumberFormat="1" applyFont="1" applyFill="1" applyBorder="1"/>
    <xf numFmtId="0" fontId="2" fillId="3" borderId="3" xfId="0" applyFont="1" applyFill="1" applyBorder="1"/>
    <xf numFmtId="0" fontId="3" fillId="2" borderId="4" xfId="0" applyFont="1" applyFill="1" applyBorder="1"/>
    <xf numFmtId="164" fontId="3" fillId="2" borderId="4" xfId="0" applyNumberFormat="1" applyFont="1" applyFill="1" applyBorder="1"/>
    <xf numFmtId="164" fontId="3" fillId="2" borderId="3" xfId="0" applyNumberFormat="1" applyFont="1" applyFill="1" applyBorder="1"/>
    <xf numFmtId="0" fontId="2" fillId="5" borderId="3" xfId="0" applyFont="1" applyFill="1" applyBorder="1"/>
    <xf numFmtId="0" fontId="2" fillId="4" borderId="3" xfId="0" applyFont="1" applyFill="1" applyBorder="1"/>
    <xf numFmtId="0" fontId="2" fillId="6" borderId="3" xfId="0" applyFont="1" applyFill="1" applyBorder="1"/>
    <xf numFmtId="0" fontId="2" fillId="7" borderId="3" xfId="0" applyFont="1" applyFill="1" applyBorder="1"/>
    <xf numFmtId="0" fontId="2" fillId="8" borderId="3" xfId="0" applyFont="1" applyFill="1" applyBorder="1"/>
    <xf numFmtId="164" fontId="2" fillId="2" borderId="4" xfId="0" applyNumberFormat="1" applyFont="1" applyFill="1" applyBorder="1"/>
    <xf numFmtId="0" fontId="2" fillId="9" borderId="3" xfId="0" applyFont="1" applyFill="1" applyBorder="1"/>
    <xf numFmtId="0" fontId="2" fillId="10" borderId="3" xfId="0" applyFont="1" applyFill="1" applyBorder="1"/>
    <xf numFmtId="0" fontId="2" fillId="11" borderId="3" xfId="0" applyFont="1" applyFill="1" applyBorder="1"/>
    <xf numFmtId="0" fontId="2" fillId="12" borderId="3" xfId="0" applyFont="1" applyFill="1" applyBorder="1"/>
    <xf numFmtId="0" fontId="2" fillId="13" borderId="3" xfId="0" applyFont="1" applyFill="1" applyBorder="1"/>
    <xf numFmtId="0" fontId="2" fillId="14" borderId="3" xfId="0" applyFont="1" applyFill="1" applyBorder="1"/>
    <xf numFmtId="0" fontId="2" fillId="15" borderId="3" xfId="0" applyFont="1" applyFill="1" applyBorder="1"/>
    <xf numFmtId="0" fontId="2" fillId="16" borderId="3" xfId="0" applyFont="1" applyFill="1" applyBorder="1"/>
    <xf numFmtId="0" fontId="2" fillId="17" borderId="3" xfId="0" applyFont="1" applyFill="1" applyBorder="1"/>
    <xf numFmtId="0" fontId="2" fillId="18" borderId="3" xfId="0" applyFont="1" applyFill="1" applyBorder="1"/>
    <xf numFmtId="0" fontId="1" fillId="2" borderId="5" xfId="0" applyFont="1" applyFill="1" applyBorder="1"/>
    <xf numFmtId="164" fontId="2" fillId="2" borderId="6" xfId="0" applyNumberFormat="1" applyFont="1" applyFill="1" applyBorder="1"/>
    <xf numFmtId="0" fontId="3" fillId="2" borderId="3" xfId="0" applyFont="1" applyFill="1" applyBorder="1"/>
    <xf numFmtId="164" fontId="2" fillId="0" borderId="0" xfId="0" applyNumberFormat="1" applyFont="1"/>
    <xf numFmtId="0" fontId="1" fillId="0" borderId="0" xfId="0" applyFont="1"/>
    <xf numFmtId="0" fontId="5" fillId="19" borderId="3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3" xfId="0" applyFont="1" applyBorder="1" applyAlignment="1">
      <alignment vertical="center"/>
    </xf>
    <xf numFmtId="0" fontId="2" fillId="0" borderId="3" xfId="0" applyFont="1" applyBorder="1"/>
    <xf numFmtId="0" fontId="6" fillId="20" borderId="7" xfId="0" applyFont="1" applyFill="1" applyBorder="1" applyAlignment="1">
      <alignment horizontal="center" vertical="center"/>
    </xf>
    <xf numFmtId="0" fontId="6" fillId="20" borderId="8" xfId="0" applyFont="1" applyFill="1" applyBorder="1" applyAlignment="1">
      <alignment horizontal="center" vertical="center"/>
    </xf>
    <xf numFmtId="0" fontId="6" fillId="20" borderId="8" xfId="0" applyFont="1" applyFill="1" applyBorder="1" applyAlignment="1">
      <alignment horizontal="center" vertical="center" wrapText="1"/>
    </xf>
    <xf numFmtId="0" fontId="6" fillId="20" borderId="9" xfId="0" applyFont="1" applyFill="1" applyBorder="1" applyAlignment="1">
      <alignment horizontal="center" vertical="center"/>
    </xf>
    <xf numFmtId="0" fontId="0" fillId="0" borderId="10" xfId="0" applyBorder="1"/>
    <xf numFmtId="0" fontId="0" fillId="0" borderId="11" xfId="0" applyBorder="1"/>
    <xf numFmtId="0" fontId="7" fillId="0" borderId="11" xfId="0" applyFont="1" applyBorder="1"/>
    <xf numFmtId="0" fontId="0" fillId="21" borderId="11" xfId="0" applyFill="1" applyBorder="1"/>
    <xf numFmtId="0" fontId="8" fillId="0" borderId="11" xfId="0" applyFont="1" applyBorder="1"/>
    <xf numFmtId="0" fontId="0" fillId="22" borderId="11" xfId="0" applyFill="1" applyBorder="1"/>
    <xf numFmtId="0" fontId="7" fillId="22" borderId="11" xfId="0" applyFont="1" applyFill="1" applyBorder="1"/>
    <xf numFmtId="164" fontId="2" fillId="0" borderId="3" xfId="0" applyNumberFormat="1" applyFont="1" applyBorder="1"/>
    <xf numFmtId="0" fontId="4" fillId="0" borderId="0" xfId="0" applyFont="1" applyAlignment="1">
      <alignment wrapText="1"/>
    </xf>
    <xf numFmtId="0" fontId="0" fillId="0" borderId="0" xfId="0"/>
    <xf numFmtId="0" fontId="1" fillId="0" borderId="4" xfId="0" applyFont="1" applyFill="1" applyBorder="1"/>
    <xf numFmtId="164" fontId="2" fillId="0" borderId="3" xfId="0" applyNumberFormat="1" applyFont="1" applyFill="1" applyBorder="1"/>
    <xf numFmtId="0" fontId="3" fillId="0" borderId="4" xfId="0" applyFont="1" applyFill="1" applyBorder="1"/>
    <xf numFmtId="164" fontId="3" fillId="0" borderId="4" xfId="0" applyNumberFormat="1" applyFont="1" applyFill="1" applyBorder="1"/>
    <xf numFmtId="164" fontId="3" fillId="0" borderId="3" xfId="0" applyNumberFormat="1" applyFont="1" applyFill="1" applyBorder="1"/>
    <xf numFmtId="0" fontId="2" fillId="0" borderId="0" xfId="0" applyFont="1" applyFill="1"/>
    <xf numFmtId="0" fontId="0" fillId="0" borderId="0" xfId="0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22"/>
  <sheetViews>
    <sheetView tabSelected="1" topLeftCell="A235" workbookViewId="0">
      <selection activeCell="G424" sqref="G1:G1048576"/>
    </sheetView>
  </sheetViews>
  <sheetFormatPr defaultColWidth="14.42578125" defaultRowHeight="15" customHeight="1" x14ac:dyDescent="0.2"/>
  <cols>
    <col min="1" max="1" width="28.140625" customWidth="1"/>
    <col min="2" max="2" width="29.85546875" customWidth="1"/>
    <col min="3" max="3" width="34" customWidth="1"/>
    <col min="4" max="4" width="24.140625" customWidth="1"/>
    <col min="5" max="5" width="50.28515625" customWidth="1"/>
    <col min="6" max="24" width="8.7109375" customWidth="1"/>
  </cols>
  <sheetData>
    <row r="1" spans="1:24" ht="31.5" x14ac:dyDescent="0.2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15.75" x14ac:dyDescent="0.25">
      <c r="A2" s="5" t="s">
        <v>5</v>
      </c>
      <c r="B2" s="6">
        <v>0</v>
      </c>
      <c r="C2" s="6">
        <v>10</v>
      </c>
      <c r="D2" s="6">
        <v>10</v>
      </c>
      <c r="E2" s="7" t="s">
        <v>6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15.75" x14ac:dyDescent="0.25">
      <c r="A3" s="5" t="s">
        <v>7</v>
      </c>
      <c r="B3" s="6">
        <v>0</v>
      </c>
      <c r="C3" s="6">
        <v>44</v>
      </c>
      <c r="D3" s="6">
        <f>SUM('N. posti letto OGD al 2023'!$B3:$C3)</f>
        <v>44</v>
      </c>
      <c r="E3" s="7" t="s">
        <v>6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15.75" x14ac:dyDescent="0.25">
      <c r="A4" s="5" t="s">
        <v>8</v>
      </c>
      <c r="B4" s="6">
        <v>0</v>
      </c>
      <c r="C4" s="6">
        <v>54</v>
      </c>
      <c r="D4" s="6">
        <f>SUM('N. posti letto OGD al 2023'!$B4:$C4)</f>
        <v>54</v>
      </c>
      <c r="E4" s="7" t="s">
        <v>6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15.75" x14ac:dyDescent="0.25">
      <c r="A5" s="5" t="s">
        <v>9</v>
      </c>
      <c r="B5" s="6">
        <v>15</v>
      </c>
      <c r="C5" s="6">
        <v>44</v>
      </c>
      <c r="D5" s="6">
        <f>SUM('N. posti letto OGD al 2023'!$B5:$C5)</f>
        <v>59</v>
      </c>
      <c r="E5" s="7" t="s">
        <v>6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t="15.75" x14ac:dyDescent="0.25">
      <c r="A6" s="5" t="s">
        <v>10</v>
      </c>
      <c r="B6" s="6">
        <v>202</v>
      </c>
      <c r="C6" s="6">
        <v>295</v>
      </c>
      <c r="D6" s="6">
        <f>SUM('N. posti letto OGD al 2023'!$B6:$C6)</f>
        <v>497</v>
      </c>
      <c r="E6" s="7" t="s">
        <v>6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15.75" x14ac:dyDescent="0.25">
      <c r="A7" s="5" t="s">
        <v>11</v>
      </c>
      <c r="B7" s="6">
        <v>0</v>
      </c>
      <c r="C7" s="6">
        <v>27</v>
      </c>
      <c r="D7" s="6">
        <f>SUM('N. posti letto OGD al 2023'!$B7:$C7)</f>
        <v>27</v>
      </c>
      <c r="E7" s="7" t="s">
        <v>6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t="15.75" x14ac:dyDescent="0.25">
      <c r="A8" s="5" t="s">
        <v>12</v>
      </c>
      <c r="B8" s="6">
        <v>11793</v>
      </c>
      <c r="C8" s="6">
        <v>66345</v>
      </c>
      <c r="D8" s="6">
        <f>SUM('N. posti letto OGD al 2023'!$B8:$C8)</f>
        <v>78138</v>
      </c>
      <c r="E8" s="7" t="s">
        <v>6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ht="15.75" x14ac:dyDescent="0.25">
      <c r="A9" s="5" t="s">
        <v>13</v>
      </c>
      <c r="B9" s="6">
        <v>0</v>
      </c>
      <c r="C9" s="6">
        <v>6</v>
      </c>
      <c r="D9" s="6">
        <f>SUM('N. posti letto OGD al 2023'!$B9:$C9)</f>
        <v>6</v>
      </c>
      <c r="E9" s="7" t="s">
        <v>6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15.75" x14ac:dyDescent="0.25">
      <c r="A10" s="8" t="s">
        <v>14</v>
      </c>
      <c r="B10" s="9">
        <f t="shared" ref="B10:C10" si="0">SUM(B2:B9)</f>
        <v>12010</v>
      </c>
      <c r="C10" s="10">
        <f t="shared" si="0"/>
        <v>66825</v>
      </c>
      <c r="D10" s="10">
        <f>SUM('N. posti letto OGD al 2023'!$B10:$C10)</f>
        <v>78835</v>
      </c>
      <c r="E10" s="7" t="s">
        <v>6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ht="15.75" x14ac:dyDescent="0.25">
      <c r="A11" s="5" t="s">
        <v>15</v>
      </c>
      <c r="B11" s="6">
        <v>31714</v>
      </c>
      <c r="C11" s="6">
        <v>48526</v>
      </c>
      <c r="D11" s="6">
        <f>SUM('N. posti letto OGD al 2023'!$B11:$C11)</f>
        <v>80240</v>
      </c>
      <c r="E11" s="11" t="s">
        <v>15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ht="15.75" x14ac:dyDescent="0.25">
      <c r="A12" s="8" t="s">
        <v>14</v>
      </c>
      <c r="B12" s="10">
        <v>30556</v>
      </c>
      <c r="C12" s="10">
        <v>42106</v>
      </c>
      <c r="D12" s="10">
        <f>SUM('N. posti letto OGD al 2023'!$B12:$C12)</f>
        <v>72662</v>
      </c>
      <c r="E12" s="11" t="s">
        <v>15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24" ht="15.75" x14ac:dyDescent="0.25">
      <c r="A13" s="5" t="s">
        <v>16</v>
      </c>
      <c r="B13" s="6">
        <v>1841</v>
      </c>
      <c r="C13" s="6">
        <v>69559</v>
      </c>
      <c r="D13" s="6">
        <f>SUM('N. posti letto OGD al 2023'!$B13:$C13)</f>
        <v>71400</v>
      </c>
      <c r="E13" s="12" t="s">
        <v>17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24" ht="15.75" x14ac:dyDescent="0.25">
      <c r="A14" s="8" t="s">
        <v>14</v>
      </c>
      <c r="B14" s="9">
        <v>1814</v>
      </c>
      <c r="C14" s="10">
        <v>69691</v>
      </c>
      <c r="D14" s="10">
        <v>71505</v>
      </c>
      <c r="E14" s="12" t="s">
        <v>17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4" ht="15.75" x14ac:dyDescent="0.25">
      <c r="A15" s="5" t="s">
        <v>18</v>
      </c>
      <c r="B15" s="6">
        <v>11559</v>
      </c>
      <c r="C15" s="6">
        <v>46318</v>
      </c>
      <c r="D15" s="6">
        <f>SUM('N. posti letto OGD al 2023'!$B15:$C15)</f>
        <v>57877</v>
      </c>
      <c r="E15" s="13" t="s">
        <v>18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pans="1:24" ht="15.75" x14ac:dyDescent="0.25">
      <c r="A16" s="5" t="s">
        <v>19</v>
      </c>
      <c r="B16" s="6">
        <v>23</v>
      </c>
      <c r="C16" s="6">
        <v>72</v>
      </c>
      <c r="D16" s="6">
        <f>SUM('N. posti letto OGD al 2023'!$B16:$C16)</f>
        <v>95</v>
      </c>
      <c r="E16" s="13" t="s">
        <v>18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1:24" ht="15.75" x14ac:dyDescent="0.25">
      <c r="A17" s="8" t="s">
        <v>14</v>
      </c>
      <c r="B17" s="9">
        <f t="shared" ref="B17:D17" si="1">SUM(B15:B16)</f>
        <v>11582</v>
      </c>
      <c r="C17" s="10">
        <f t="shared" si="1"/>
        <v>46390</v>
      </c>
      <c r="D17" s="10">
        <f t="shared" si="1"/>
        <v>57972</v>
      </c>
      <c r="E17" s="13" t="s">
        <v>18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pans="1:24" ht="15.75" x14ac:dyDescent="0.25">
      <c r="A18" s="5" t="s">
        <v>20</v>
      </c>
      <c r="B18" s="6">
        <v>3717</v>
      </c>
      <c r="C18" s="6">
        <v>24881</v>
      </c>
      <c r="D18" s="6">
        <f>SUM('N. posti letto OGD al 2023'!$B18:$C18)</f>
        <v>28598</v>
      </c>
      <c r="E18" s="14" t="s">
        <v>776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spans="1:24" ht="15.75" x14ac:dyDescent="0.25">
      <c r="A19" s="50" t="s">
        <v>550</v>
      </c>
      <c r="B19" s="51">
        <v>0</v>
      </c>
      <c r="C19" s="51">
        <v>29</v>
      </c>
      <c r="D19" s="51">
        <f>SUM('N. posti letto OGD al 2023'!$B19:$C19)</f>
        <v>29</v>
      </c>
      <c r="E19" s="14" t="s">
        <v>776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 spans="1:24" ht="15.75" x14ac:dyDescent="0.25">
      <c r="A20" s="50" t="s">
        <v>585</v>
      </c>
      <c r="B20" s="51">
        <v>39</v>
      </c>
      <c r="C20" s="51">
        <v>57</v>
      </c>
      <c r="D20" s="51">
        <f>SUM('N. posti letto OGD al 2023'!$B20:$C20)</f>
        <v>96</v>
      </c>
      <c r="E20" s="14" t="s">
        <v>776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1:24" ht="15.75" x14ac:dyDescent="0.25">
      <c r="A21" s="8" t="s">
        <v>14</v>
      </c>
      <c r="B21" s="10">
        <f xml:space="preserve"> SUM(B18,B20)</f>
        <v>3756</v>
      </c>
      <c r="C21" s="10">
        <f xml:space="preserve"> SUM(C18:C20)</f>
        <v>24967</v>
      </c>
      <c r="D21" s="10">
        <f>SUM('N. posti letto OGD al 2023'!$B21:$C21)</f>
        <v>28723</v>
      </c>
      <c r="E21" s="14" t="s">
        <v>776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 spans="1:24" ht="15.75" x14ac:dyDescent="0.25">
      <c r="A22" s="5" t="s">
        <v>21</v>
      </c>
      <c r="B22" s="6">
        <v>105</v>
      </c>
      <c r="C22" s="6">
        <v>152</v>
      </c>
      <c r="D22" s="6">
        <f>SUM('N. posti letto OGD al 2023'!$B22:$C22)</f>
        <v>257</v>
      </c>
      <c r="E22" s="15" t="s">
        <v>22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4" ht="15.75" customHeight="1" x14ac:dyDescent="0.25">
      <c r="A23" s="5" t="s">
        <v>24</v>
      </c>
      <c r="B23" s="6">
        <v>870</v>
      </c>
      <c r="C23" s="6">
        <v>989</v>
      </c>
      <c r="D23" s="6">
        <f>SUM('N. posti letto OGD al 2023'!$B23:$C23)</f>
        <v>1859</v>
      </c>
      <c r="E23" s="15" t="s">
        <v>22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1:24" ht="15.75" customHeight="1" x14ac:dyDescent="0.25">
      <c r="A24" s="5" t="s">
        <v>25</v>
      </c>
      <c r="B24" s="6">
        <v>19</v>
      </c>
      <c r="C24" s="6">
        <v>926</v>
      </c>
      <c r="D24" s="6">
        <f>SUM('N. posti letto OGD al 2023'!$B24:$C24)</f>
        <v>945</v>
      </c>
      <c r="E24" s="15" t="s">
        <v>22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1:24" ht="15.75" customHeight="1" x14ac:dyDescent="0.25">
      <c r="A25" s="5" t="s">
        <v>26</v>
      </c>
      <c r="B25" s="6">
        <v>1745</v>
      </c>
      <c r="C25" s="6">
        <v>3300</v>
      </c>
      <c r="D25" s="6">
        <f>SUM('N. posti letto OGD al 2023'!$B25:$C25)</f>
        <v>5045</v>
      </c>
      <c r="E25" s="15" t="s">
        <v>22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4" ht="15.75" customHeight="1" x14ac:dyDescent="0.25">
      <c r="A26" s="5" t="s">
        <v>27</v>
      </c>
      <c r="B26" s="6">
        <v>509</v>
      </c>
      <c r="C26" s="6">
        <v>2040</v>
      </c>
      <c r="D26" s="6">
        <f>SUM('N. posti letto OGD al 2023'!$B26:$C26)</f>
        <v>2549</v>
      </c>
      <c r="E26" s="15" t="s">
        <v>22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ht="15.75" customHeight="1" x14ac:dyDescent="0.25">
      <c r="A27" s="5" t="s">
        <v>28</v>
      </c>
      <c r="B27" s="6">
        <v>595</v>
      </c>
      <c r="C27" s="6">
        <v>521</v>
      </c>
      <c r="D27" s="6">
        <f>SUM('N. posti letto OGD al 2023'!$B27:$C27)</f>
        <v>1116</v>
      </c>
      <c r="E27" s="15" t="s">
        <v>22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1:24" ht="15.75" customHeight="1" x14ac:dyDescent="0.25">
      <c r="A28" s="5" t="s">
        <v>29</v>
      </c>
      <c r="B28" s="6">
        <v>230</v>
      </c>
      <c r="C28" s="6">
        <v>467</v>
      </c>
      <c r="D28" s="6">
        <f>SUM('N. posti letto OGD al 2023'!$B28:$C28)</f>
        <v>697</v>
      </c>
      <c r="E28" s="15" t="s">
        <v>22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1:24" ht="15.75" customHeight="1" x14ac:dyDescent="0.25">
      <c r="A29" s="5" t="s">
        <v>30</v>
      </c>
      <c r="B29" s="6">
        <v>32</v>
      </c>
      <c r="C29" s="6">
        <v>91</v>
      </c>
      <c r="D29" s="6">
        <f>SUM('N. posti letto OGD al 2023'!$B29:$C29)</f>
        <v>123</v>
      </c>
      <c r="E29" s="15" t="s">
        <v>22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24" ht="15.75" customHeight="1" x14ac:dyDescent="0.25">
      <c r="A30" s="5" t="s">
        <v>31</v>
      </c>
      <c r="B30" s="6">
        <v>0</v>
      </c>
      <c r="C30" s="6">
        <v>286</v>
      </c>
      <c r="D30" s="6">
        <f>SUM('N. posti letto OGD al 2023'!$B30:$C30)</f>
        <v>286</v>
      </c>
      <c r="E30" s="15" t="s">
        <v>22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1:24" ht="15.75" customHeight="1" x14ac:dyDescent="0.25">
      <c r="A31" s="5" t="s">
        <v>32</v>
      </c>
      <c r="B31" s="6">
        <v>0</v>
      </c>
      <c r="C31" s="6">
        <v>106</v>
      </c>
      <c r="D31" s="6">
        <f>SUM('N. posti letto OGD al 2023'!$B31:$C31)</f>
        <v>106</v>
      </c>
      <c r="E31" s="15" t="s">
        <v>22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spans="1:24" ht="15.75" customHeight="1" x14ac:dyDescent="0.25">
      <c r="A32" s="5" t="s">
        <v>33</v>
      </c>
      <c r="B32" s="6">
        <v>0</v>
      </c>
      <c r="C32" s="6">
        <v>234</v>
      </c>
      <c r="D32" s="6">
        <f>SUM('N. posti letto OGD al 2023'!$B32:$C32)</f>
        <v>234</v>
      </c>
      <c r="E32" s="15" t="s">
        <v>22</v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1:24" ht="15.75" customHeight="1" x14ac:dyDescent="0.25">
      <c r="A33" s="5" t="s">
        <v>34</v>
      </c>
      <c r="B33" s="6">
        <v>111</v>
      </c>
      <c r="C33" s="6">
        <v>229</v>
      </c>
      <c r="D33" s="6">
        <f>SUM('N. posti letto OGD al 2023'!$B33:$C33)</f>
        <v>340</v>
      </c>
      <c r="E33" s="15" t="s">
        <v>22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4" ht="15.75" customHeight="1" x14ac:dyDescent="0.25">
      <c r="A34" s="5" t="s">
        <v>35</v>
      </c>
      <c r="B34" s="6">
        <v>326</v>
      </c>
      <c r="C34" s="6">
        <v>1526</v>
      </c>
      <c r="D34" s="6">
        <f>SUM('N. posti letto OGD al 2023'!$B34:$C34)</f>
        <v>1852</v>
      </c>
      <c r="E34" s="15" t="s">
        <v>22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4" ht="15.75" customHeight="1" x14ac:dyDescent="0.25">
      <c r="A35" s="5" t="s">
        <v>36</v>
      </c>
      <c r="B35" s="6">
        <v>4796</v>
      </c>
      <c r="C35" s="6">
        <v>8280</v>
      </c>
      <c r="D35" s="6">
        <f>SUM('N. posti letto OGD al 2023'!$B35:$C35)</f>
        <v>13076</v>
      </c>
      <c r="E35" s="15" t="s">
        <v>22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1:24" ht="15.75" customHeight="1" x14ac:dyDescent="0.25">
      <c r="A36" s="5" t="s">
        <v>37</v>
      </c>
      <c r="B36" s="6">
        <v>25</v>
      </c>
      <c r="C36" s="6">
        <v>128</v>
      </c>
      <c r="D36" s="6">
        <f>SUM('N. posti letto OGD al 2023'!$B36:$C36)</f>
        <v>153</v>
      </c>
      <c r="E36" s="15" t="s">
        <v>22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4" ht="15.75" customHeight="1" x14ac:dyDescent="0.25">
      <c r="A37" s="5" t="s">
        <v>38</v>
      </c>
      <c r="B37" s="6">
        <v>17</v>
      </c>
      <c r="C37" s="6">
        <v>254</v>
      </c>
      <c r="D37" s="6">
        <f>SUM('N. posti letto OGD al 2023'!$B37:$C37)</f>
        <v>271</v>
      </c>
      <c r="E37" s="15" t="s">
        <v>22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1:24" ht="15.75" customHeight="1" x14ac:dyDescent="0.25">
      <c r="A38" s="5" t="s">
        <v>39</v>
      </c>
      <c r="B38" s="6">
        <v>1360</v>
      </c>
      <c r="C38" s="6">
        <v>2716</v>
      </c>
      <c r="D38" s="6">
        <f>SUM('N. posti letto OGD al 2023'!$B38:$C38)</f>
        <v>4076</v>
      </c>
      <c r="E38" s="15" t="s">
        <v>22</v>
      </c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1:24" ht="15.75" customHeight="1" x14ac:dyDescent="0.25">
      <c r="A39" s="5" t="s">
        <v>40</v>
      </c>
      <c r="B39" s="6">
        <v>213</v>
      </c>
      <c r="C39" s="6">
        <v>588</v>
      </c>
      <c r="D39" s="6">
        <f>SUM('N. posti letto OGD al 2023'!$B39:$C39)</f>
        <v>801</v>
      </c>
      <c r="E39" s="15" t="s">
        <v>22</v>
      </c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spans="1:24" ht="15.75" customHeight="1" x14ac:dyDescent="0.25">
      <c r="A40" s="5" t="s">
        <v>41</v>
      </c>
      <c r="B40" s="6">
        <v>20</v>
      </c>
      <c r="C40" s="6">
        <v>54</v>
      </c>
      <c r="D40" s="6">
        <f>SUM('N. posti letto OGD al 2023'!$B40:$C40)</f>
        <v>74</v>
      </c>
      <c r="E40" s="15" t="s">
        <v>22</v>
      </c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  <row r="41" spans="1:24" ht="15.75" customHeight="1" x14ac:dyDescent="0.25">
      <c r="A41" s="5" t="s">
        <v>42</v>
      </c>
      <c r="B41" s="6">
        <v>81</v>
      </c>
      <c r="C41" s="6">
        <v>1458</v>
      </c>
      <c r="D41" s="6">
        <f>SUM('N. posti letto OGD al 2023'!$B41:$C41)</f>
        <v>1539</v>
      </c>
      <c r="E41" s="15" t="s">
        <v>22</v>
      </c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</row>
    <row r="42" spans="1:24" ht="15.75" customHeight="1" x14ac:dyDescent="0.25">
      <c r="A42" s="5" t="s">
        <v>43</v>
      </c>
      <c r="B42" s="6">
        <v>0</v>
      </c>
      <c r="C42" s="6">
        <v>172</v>
      </c>
      <c r="D42" s="6">
        <f>SUM('N. posti letto OGD al 2023'!$B42:$C42)</f>
        <v>172</v>
      </c>
      <c r="E42" s="15" t="s">
        <v>22</v>
      </c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spans="1:24" ht="15.75" customHeight="1" x14ac:dyDescent="0.25">
      <c r="A43" s="5" t="s">
        <v>44</v>
      </c>
      <c r="B43" s="6">
        <v>47</v>
      </c>
      <c r="C43" s="6">
        <v>239</v>
      </c>
      <c r="D43" s="6">
        <f>SUM('N. posti letto OGD al 2023'!$B43:$C43)</f>
        <v>286</v>
      </c>
      <c r="E43" s="15" t="s">
        <v>22</v>
      </c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spans="1:24" ht="15.75" customHeight="1" x14ac:dyDescent="0.25">
      <c r="A44" s="5" t="s">
        <v>45</v>
      </c>
      <c r="B44" s="6">
        <v>0</v>
      </c>
      <c r="C44" s="6">
        <v>52</v>
      </c>
      <c r="D44" s="6">
        <f>SUM('N. posti letto OGD al 2023'!$B44:$C44)</f>
        <v>52</v>
      </c>
      <c r="E44" s="15" t="s">
        <v>22</v>
      </c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 spans="1:24" ht="15.75" customHeight="1" x14ac:dyDescent="0.25">
      <c r="A45" s="5" t="s">
        <v>46</v>
      </c>
      <c r="B45" s="6">
        <v>25</v>
      </c>
      <c r="C45" s="6">
        <v>148</v>
      </c>
      <c r="D45" s="6">
        <f>SUM('N. posti letto OGD al 2023'!$B45:$C45)</f>
        <v>173</v>
      </c>
      <c r="E45" s="15" t="s">
        <v>22</v>
      </c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  <row r="46" spans="1:24" ht="15.75" customHeight="1" x14ac:dyDescent="0.25">
      <c r="A46" s="5" t="s">
        <v>47</v>
      </c>
      <c r="B46" s="6">
        <v>1929</v>
      </c>
      <c r="C46" s="6">
        <v>1273</v>
      </c>
      <c r="D46" s="6">
        <f>SUM('N. posti letto OGD al 2023'!$B46:$C46)</f>
        <v>3202</v>
      </c>
      <c r="E46" s="15" t="s">
        <v>22</v>
      </c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 spans="1:24" ht="15.75" customHeight="1" x14ac:dyDescent="0.25">
      <c r="A47" s="5" t="s">
        <v>48</v>
      </c>
      <c r="B47" s="6">
        <v>25</v>
      </c>
      <c r="C47" s="6">
        <v>172</v>
      </c>
      <c r="D47" s="6">
        <f>SUM('N. posti letto OGD al 2023'!$B47:$C47)</f>
        <v>197</v>
      </c>
      <c r="E47" s="15" t="s">
        <v>22</v>
      </c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spans="1:24" ht="15.75" customHeight="1" x14ac:dyDescent="0.25">
      <c r="A48" s="5" t="s">
        <v>49</v>
      </c>
      <c r="B48" s="6">
        <v>0</v>
      </c>
      <c r="C48" s="6">
        <v>160</v>
      </c>
      <c r="D48" s="6">
        <f>SUM('N. posti letto OGD al 2023'!$B48:$C48)</f>
        <v>160</v>
      </c>
      <c r="E48" s="15" t="s">
        <v>22</v>
      </c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  <row r="49" spans="1:24" ht="15.75" customHeight="1" x14ac:dyDescent="0.25">
      <c r="A49" s="5" t="s">
        <v>50</v>
      </c>
      <c r="B49" s="6">
        <v>0</v>
      </c>
      <c r="C49" s="6">
        <v>17</v>
      </c>
      <c r="D49" s="6">
        <f>SUM('N. posti letto OGD al 2023'!$B49:$C49)</f>
        <v>17</v>
      </c>
      <c r="E49" s="15" t="s">
        <v>22</v>
      </c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</row>
    <row r="50" spans="1:24" ht="15.75" customHeight="1" x14ac:dyDescent="0.25">
      <c r="A50" s="5" t="s">
        <v>51</v>
      </c>
      <c r="B50" s="6">
        <v>49</v>
      </c>
      <c r="C50" s="6">
        <v>165</v>
      </c>
      <c r="D50" s="6">
        <f>SUM('N. posti letto OGD al 2023'!$B50:$C50)</f>
        <v>214</v>
      </c>
      <c r="E50" s="15" t="s">
        <v>22</v>
      </c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</row>
    <row r="51" spans="1:24" ht="15.75" customHeight="1" x14ac:dyDescent="0.25">
      <c r="A51" s="5" t="s">
        <v>52</v>
      </c>
      <c r="B51" s="6">
        <v>0</v>
      </c>
      <c r="C51" s="6">
        <v>162</v>
      </c>
      <c r="D51" s="6">
        <f>SUM('N. posti letto OGD al 2023'!$B51:$C51)</f>
        <v>162</v>
      </c>
      <c r="E51" s="15" t="s">
        <v>22</v>
      </c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</row>
    <row r="52" spans="1:24" ht="15.75" customHeight="1" x14ac:dyDescent="0.25">
      <c r="A52" s="5" t="s">
        <v>53</v>
      </c>
      <c r="B52" s="6">
        <v>184</v>
      </c>
      <c r="C52" s="6">
        <v>800</v>
      </c>
      <c r="D52" s="6">
        <f>SUM('N. posti letto OGD al 2023'!$B52:$C52)</f>
        <v>984</v>
      </c>
      <c r="E52" s="15" t="s">
        <v>22</v>
      </c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 spans="1:24" ht="15.75" customHeight="1" x14ac:dyDescent="0.25">
      <c r="A53" s="5" t="s">
        <v>54</v>
      </c>
      <c r="B53" s="6">
        <v>170</v>
      </c>
      <c r="C53" s="6">
        <v>148</v>
      </c>
      <c r="D53" s="6">
        <f>SUM('N. posti letto OGD al 2023'!$B53:$C53)</f>
        <v>318</v>
      </c>
      <c r="E53" s="15" t="s">
        <v>22</v>
      </c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 spans="1:24" ht="15.75" customHeight="1" x14ac:dyDescent="0.25">
      <c r="A54" s="5" t="s">
        <v>55</v>
      </c>
      <c r="B54" s="6">
        <v>0</v>
      </c>
      <c r="C54" s="6">
        <v>105</v>
      </c>
      <c r="D54" s="6">
        <f>SUM('N. posti letto OGD al 2023'!$B54:$C54)</f>
        <v>105</v>
      </c>
      <c r="E54" s="15" t="s">
        <v>22</v>
      </c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spans="1:24" ht="15.75" customHeight="1" x14ac:dyDescent="0.25">
      <c r="A55" s="5" t="s">
        <v>56</v>
      </c>
      <c r="B55" s="6">
        <v>1272</v>
      </c>
      <c r="C55" s="6">
        <v>2011</v>
      </c>
      <c r="D55" s="6">
        <f>SUM('N. posti letto OGD al 2023'!$B55:$C55)</f>
        <v>3283</v>
      </c>
      <c r="E55" s="15" t="s">
        <v>22</v>
      </c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56" spans="1:24" ht="15.75" customHeight="1" x14ac:dyDescent="0.25">
      <c r="A56" s="5" t="s">
        <v>57</v>
      </c>
      <c r="B56" s="6">
        <v>0</v>
      </c>
      <c r="C56" s="6">
        <v>116</v>
      </c>
      <c r="D56" s="6">
        <f>SUM('N. posti letto OGD al 2023'!$B56:$C56)</f>
        <v>116</v>
      </c>
      <c r="E56" s="15" t="s">
        <v>22</v>
      </c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</row>
    <row r="57" spans="1:24" ht="15.75" customHeight="1" x14ac:dyDescent="0.25">
      <c r="A57" s="5" t="s">
        <v>58</v>
      </c>
      <c r="B57" s="6">
        <v>0</v>
      </c>
      <c r="C57" s="6">
        <v>186</v>
      </c>
      <c r="D57" s="6">
        <f>SUM('N. posti letto OGD al 2023'!$B57:$C57)</f>
        <v>186</v>
      </c>
      <c r="E57" s="15" t="s">
        <v>22</v>
      </c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</row>
    <row r="58" spans="1:24" ht="15.75" customHeight="1" x14ac:dyDescent="0.25">
      <c r="A58" s="5" t="s">
        <v>59</v>
      </c>
      <c r="B58" s="6">
        <v>60</v>
      </c>
      <c r="C58" s="6">
        <v>551</v>
      </c>
      <c r="D58" s="6">
        <f>SUM('N. posti letto OGD al 2023'!$B58:$C58)</f>
        <v>611</v>
      </c>
      <c r="E58" s="15" t="s">
        <v>22</v>
      </c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</row>
    <row r="59" spans="1:24" ht="15.75" customHeight="1" x14ac:dyDescent="0.25">
      <c r="A59" s="5" t="s">
        <v>60</v>
      </c>
      <c r="B59" s="6">
        <v>18</v>
      </c>
      <c r="C59" s="6">
        <v>217</v>
      </c>
      <c r="D59" s="6">
        <f>SUM('N. posti letto OGD al 2023'!$B59:$C59)</f>
        <v>235</v>
      </c>
      <c r="E59" s="15" t="s">
        <v>22</v>
      </c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</row>
    <row r="60" spans="1:24" ht="15.75" customHeight="1" x14ac:dyDescent="0.25">
      <c r="A60" s="5" t="s">
        <v>61</v>
      </c>
      <c r="B60" s="6">
        <v>0</v>
      </c>
      <c r="C60" s="6">
        <v>112</v>
      </c>
      <c r="D60" s="6">
        <f>SUM('N. posti letto OGD al 2023'!$B60:$C60)</f>
        <v>112</v>
      </c>
      <c r="E60" s="15" t="s">
        <v>22</v>
      </c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</row>
    <row r="61" spans="1:24" ht="15.75" customHeight="1" x14ac:dyDescent="0.25">
      <c r="A61" s="5" t="s">
        <v>62</v>
      </c>
      <c r="B61" s="6">
        <v>185</v>
      </c>
      <c r="C61" s="6">
        <v>976</v>
      </c>
      <c r="D61" s="6">
        <f>SUM('N. posti letto OGD al 2023'!$B61:$C61)</f>
        <v>1161</v>
      </c>
      <c r="E61" s="15" t="s">
        <v>22</v>
      </c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</row>
    <row r="62" spans="1:24" ht="15.75" customHeight="1" x14ac:dyDescent="0.25">
      <c r="A62" s="5" t="s">
        <v>63</v>
      </c>
      <c r="B62" s="6">
        <v>820</v>
      </c>
      <c r="C62" s="6">
        <v>1606</v>
      </c>
      <c r="D62" s="6">
        <f>SUM('N. posti letto OGD al 2023'!$B62:$C62)</f>
        <v>2426</v>
      </c>
      <c r="E62" s="15" t="s">
        <v>22</v>
      </c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</row>
    <row r="63" spans="1:24" ht="15.75" customHeight="1" x14ac:dyDescent="0.25">
      <c r="A63" s="5" t="s">
        <v>64</v>
      </c>
      <c r="B63" s="6">
        <v>40</v>
      </c>
      <c r="C63" s="6">
        <v>199</v>
      </c>
      <c r="D63" s="6">
        <f>SUM('N. posti letto OGD al 2023'!$B63:$C63)</f>
        <v>239</v>
      </c>
      <c r="E63" s="15" t="s">
        <v>22</v>
      </c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</row>
    <row r="64" spans="1:24" ht="15.75" customHeight="1" x14ac:dyDescent="0.25">
      <c r="A64" s="5" t="s">
        <v>65</v>
      </c>
      <c r="B64" s="6">
        <v>545</v>
      </c>
      <c r="C64" s="6">
        <v>1675</v>
      </c>
      <c r="D64" s="6">
        <f>SUM('N. posti letto OGD al 2023'!$B64:$C64)</f>
        <v>2220</v>
      </c>
      <c r="E64" s="15" t="s">
        <v>22</v>
      </c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</row>
    <row r="65" spans="1:24" ht="15.75" customHeight="1" x14ac:dyDescent="0.25">
      <c r="A65" s="5" t="s">
        <v>66</v>
      </c>
      <c r="B65" s="6">
        <v>17</v>
      </c>
      <c r="C65" s="6">
        <v>150</v>
      </c>
      <c r="D65" s="6">
        <f>SUM('N. posti letto OGD al 2023'!$B65:$C65)</f>
        <v>167</v>
      </c>
      <c r="E65" s="15" t="s">
        <v>22</v>
      </c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</row>
    <row r="66" spans="1:24" ht="15.75" customHeight="1" x14ac:dyDescent="0.25">
      <c r="A66" s="5" t="s">
        <v>791</v>
      </c>
      <c r="B66" s="6">
        <v>94</v>
      </c>
      <c r="C66" s="6">
        <v>141</v>
      </c>
      <c r="D66" s="6">
        <v>235</v>
      </c>
      <c r="E66" s="15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</row>
    <row r="67" spans="1:24" ht="15.75" customHeight="1" x14ac:dyDescent="0.25">
      <c r="A67" s="5" t="s">
        <v>67</v>
      </c>
      <c r="B67" s="6">
        <v>0</v>
      </c>
      <c r="C67" s="6">
        <v>238</v>
      </c>
      <c r="D67" s="6">
        <f>SUM('N. posti letto OGD al 2023'!$B67:$C67)</f>
        <v>238</v>
      </c>
      <c r="E67" s="15" t="s">
        <v>22</v>
      </c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</row>
    <row r="68" spans="1:24" ht="15.75" customHeight="1" x14ac:dyDescent="0.25">
      <c r="A68" s="5" t="s">
        <v>68</v>
      </c>
      <c r="B68" s="6">
        <v>0</v>
      </c>
      <c r="C68" s="6">
        <v>9</v>
      </c>
      <c r="D68" s="6">
        <f>SUM('N. posti letto OGD al 2023'!$B68:$C68)</f>
        <v>9</v>
      </c>
      <c r="E68" s="15" t="s">
        <v>22</v>
      </c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</row>
    <row r="69" spans="1:24" ht="15.75" customHeight="1" x14ac:dyDescent="0.25">
      <c r="A69" s="5" t="s">
        <v>69</v>
      </c>
      <c r="B69" s="6">
        <v>17</v>
      </c>
      <c r="C69" s="6">
        <v>292</v>
      </c>
      <c r="D69" s="6">
        <f>SUM('N. posti letto OGD al 2023'!$B69:$C69)</f>
        <v>309</v>
      </c>
      <c r="E69" s="15" t="s">
        <v>22</v>
      </c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</row>
    <row r="70" spans="1:24" ht="15.75" customHeight="1" x14ac:dyDescent="0.25">
      <c r="A70" s="5" t="s">
        <v>70</v>
      </c>
      <c r="B70" s="6">
        <v>17</v>
      </c>
      <c r="C70" s="6">
        <v>172</v>
      </c>
      <c r="D70" s="6">
        <f>SUM('N. posti letto OGD al 2023'!$B70:$C70)</f>
        <v>189</v>
      </c>
      <c r="E70" s="15" t="s">
        <v>22</v>
      </c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</row>
    <row r="71" spans="1:24" ht="15.75" customHeight="1" x14ac:dyDescent="0.25">
      <c r="A71" s="5" t="s">
        <v>71</v>
      </c>
      <c r="B71" s="6">
        <v>123</v>
      </c>
      <c r="C71" s="6">
        <v>306</v>
      </c>
      <c r="D71" s="6">
        <f>SUM('N. posti letto OGD al 2023'!$B71:$C71)</f>
        <v>429</v>
      </c>
      <c r="E71" s="15" t="s">
        <v>22</v>
      </c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</row>
    <row r="72" spans="1:24" ht="15.75" customHeight="1" x14ac:dyDescent="0.25">
      <c r="A72" s="5" t="s">
        <v>72</v>
      </c>
      <c r="B72" s="6">
        <v>0</v>
      </c>
      <c r="C72" s="6">
        <v>93</v>
      </c>
      <c r="D72" s="6">
        <f>SUM('N. posti letto OGD al 2023'!$B72:$C72)</f>
        <v>93</v>
      </c>
      <c r="E72" s="15" t="s">
        <v>22</v>
      </c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</row>
    <row r="73" spans="1:24" ht="15.75" customHeight="1" x14ac:dyDescent="0.25">
      <c r="A73" s="5" t="s">
        <v>73</v>
      </c>
      <c r="B73" s="6">
        <v>62</v>
      </c>
      <c r="C73" s="6">
        <v>337</v>
      </c>
      <c r="D73" s="6">
        <f>SUM('N. posti letto OGD al 2023'!$B73:$C73)</f>
        <v>399</v>
      </c>
      <c r="E73" s="15" t="s">
        <v>22</v>
      </c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</row>
    <row r="74" spans="1:24" ht="15.75" customHeight="1" x14ac:dyDescent="0.25">
      <c r="A74" s="5" t="s">
        <v>74</v>
      </c>
      <c r="B74" s="6">
        <v>95</v>
      </c>
      <c r="C74" s="6">
        <v>629</v>
      </c>
      <c r="D74" s="6">
        <f>SUM('N. posti letto OGD al 2023'!$B74:$C74)</f>
        <v>724</v>
      </c>
      <c r="E74" s="15" t="s">
        <v>22</v>
      </c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</row>
    <row r="75" spans="1:24" ht="15.75" customHeight="1" x14ac:dyDescent="0.25">
      <c r="A75" s="5" t="s">
        <v>75</v>
      </c>
      <c r="B75" s="6">
        <v>14</v>
      </c>
      <c r="C75" s="6">
        <v>388</v>
      </c>
      <c r="D75" s="6">
        <f>SUM('N. posti letto OGD al 2023'!$B75:$C75)</f>
        <v>402</v>
      </c>
      <c r="E75" s="15" t="s">
        <v>22</v>
      </c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</row>
    <row r="76" spans="1:24" ht="15.75" customHeight="1" x14ac:dyDescent="0.25">
      <c r="A76" s="5" t="s">
        <v>76</v>
      </c>
      <c r="B76" s="6">
        <v>32</v>
      </c>
      <c r="C76" s="6">
        <v>147</v>
      </c>
      <c r="D76" s="6">
        <f>SUM('N. posti letto OGD al 2023'!$B76:$C76)</f>
        <v>179</v>
      </c>
      <c r="E76" s="15" t="s">
        <v>22</v>
      </c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</row>
    <row r="77" spans="1:24" ht="15.75" customHeight="1" x14ac:dyDescent="0.25">
      <c r="A77" s="5" t="s">
        <v>77</v>
      </c>
      <c r="B77" s="6">
        <v>0</v>
      </c>
      <c r="C77" s="6">
        <v>26</v>
      </c>
      <c r="D77" s="6">
        <f>SUM('N. posti letto OGD al 2023'!$B77:$C77)</f>
        <v>26</v>
      </c>
      <c r="E77" s="15" t="s">
        <v>22</v>
      </c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</row>
    <row r="78" spans="1:24" ht="15.75" customHeight="1" x14ac:dyDescent="0.25">
      <c r="A78" s="5" t="s">
        <v>79</v>
      </c>
      <c r="B78" s="6">
        <v>128</v>
      </c>
      <c r="C78" s="6">
        <v>150</v>
      </c>
      <c r="D78" s="6">
        <f>SUM('N. posti letto OGD al 2023'!$B78:$C78)</f>
        <v>278</v>
      </c>
      <c r="E78" s="15" t="s">
        <v>22</v>
      </c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</row>
    <row r="79" spans="1:24" ht="15.75" customHeight="1" x14ac:dyDescent="0.25">
      <c r="A79" s="5" t="s">
        <v>80</v>
      </c>
      <c r="B79" s="6">
        <v>176</v>
      </c>
      <c r="C79" s="6">
        <v>897</v>
      </c>
      <c r="D79" s="6">
        <f>SUM('N. posti letto OGD al 2023'!$B79:$C79)</f>
        <v>1073</v>
      </c>
      <c r="E79" s="15" t="s">
        <v>22</v>
      </c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</row>
    <row r="80" spans="1:24" ht="15.75" customHeight="1" x14ac:dyDescent="0.25">
      <c r="A80" s="5" t="s">
        <v>81</v>
      </c>
      <c r="B80" s="6">
        <v>518</v>
      </c>
      <c r="C80" s="6">
        <v>3227</v>
      </c>
      <c r="D80" s="6">
        <f>SUM('N. posti letto OGD al 2023'!$B80:$C80)</f>
        <v>3745</v>
      </c>
      <c r="E80" s="15" t="s">
        <v>22</v>
      </c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</row>
    <row r="81" spans="1:24" ht="15.75" customHeight="1" x14ac:dyDescent="0.25">
      <c r="A81" s="5" t="s">
        <v>82</v>
      </c>
      <c r="B81" s="6">
        <v>90</v>
      </c>
      <c r="C81" s="6">
        <v>546</v>
      </c>
      <c r="D81" s="6">
        <f>SUM('N. posti letto OGD al 2023'!$B81:$C81)</f>
        <v>636</v>
      </c>
      <c r="E81" s="15" t="s">
        <v>22</v>
      </c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</row>
    <row r="82" spans="1:24" ht="15.75" customHeight="1" x14ac:dyDescent="0.25">
      <c r="A82" s="8" t="s">
        <v>14</v>
      </c>
      <c r="B82" s="9">
        <f>SUM(B22:B81)</f>
        <v>17806</v>
      </c>
      <c r="C82" s="10">
        <f>SUM(C22:C81)</f>
        <v>43355</v>
      </c>
      <c r="D82" s="10">
        <f>SUM('N. posti letto OGD al 2023'!$B82:$C82)</f>
        <v>61161</v>
      </c>
      <c r="E82" s="15" t="s">
        <v>22</v>
      </c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</row>
    <row r="83" spans="1:24" ht="15.75" customHeight="1" x14ac:dyDescent="0.25">
      <c r="A83" s="5" t="s">
        <v>83</v>
      </c>
      <c r="B83" s="16">
        <v>346</v>
      </c>
      <c r="C83" s="6">
        <v>334</v>
      </c>
      <c r="D83" s="6">
        <f>SUM('N. posti letto OGD al 2023'!$B83:$C83)</f>
        <v>680</v>
      </c>
      <c r="E83" s="17" t="s">
        <v>84</v>
      </c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</row>
    <row r="84" spans="1:24" ht="15.75" customHeight="1" x14ac:dyDescent="0.25">
      <c r="A84" s="5" t="s">
        <v>85</v>
      </c>
      <c r="B84" s="16">
        <v>4565</v>
      </c>
      <c r="C84" s="6">
        <v>15262</v>
      </c>
      <c r="D84" s="6">
        <f>SUM('N. posti letto OGD al 2023'!$B84:$C84)</f>
        <v>19827</v>
      </c>
      <c r="E84" s="17" t="s">
        <v>84</v>
      </c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</row>
    <row r="85" spans="1:24" ht="15.75" customHeight="1" x14ac:dyDescent="0.25">
      <c r="A85" s="5" t="s">
        <v>86</v>
      </c>
      <c r="B85" s="16">
        <v>46</v>
      </c>
      <c r="C85" s="6">
        <v>195</v>
      </c>
      <c r="D85" s="6">
        <f>SUM('N. posti letto OGD al 2023'!$B85:$C85)</f>
        <v>241</v>
      </c>
      <c r="E85" s="17" t="s">
        <v>84</v>
      </c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</row>
    <row r="86" spans="1:24" ht="15.75" customHeight="1" x14ac:dyDescent="0.25">
      <c r="A86" s="5" t="s">
        <v>87</v>
      </c>
      <c r="B86" s="16">
        <v>2336</v>
      </c>
      <c r="C86" s="6">
        <v>3904</v>
      </c>
      <c r="D86" s="6">
        <f>SUM('N. posti letto OGD al 2023'!$B86:$C86)</f>
        <v>6240</v>
      </c>
      <c r="E86" s="17" t="s">
        <v>84</v>
      </c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</row>
    <row r="87" spans="1:24" ht="15.75" customHeight="1" x14ac:dyDescent="0.25">
      <c r="A87" s="5" t="s">
        <v>88</v>
      </c>
      <c r="B87" s="16">
        <v>1271</v>
      </c>
      <c r="C87" s="6">
        <v>766</v>
      </c>
      <c r="D87" s="6">
        <f>SUM('N. posti letto OGD al 2023'!$B87:$C87)</f>
        <v>2037</v>
      </c>
      <c r="E87" s="17" t="s">
        <v>84</v>
      </c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</row>
    <row r="88" spans="1:24" ht="15.75" customHeight="1" x14ac:dyDescent="0.25">
      <c r="A88" s="5" t="s">
        <v>89</v>
      </c>
      <c r="B88" s="16">
        <v>374</v>
      </c>
      <c r="C88" s="6">
        <v>1077</v>
      </c>
      <c r="D88" s="6">
        <f>SUM('N. posti letto OGD al 2023'!$B88:$C88)</f>
        <v>1451</v>
      </c>
      <c r="E88" s="17" t="s">
        <v>84</v>
      </c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</row>
    <row r="89" spans="1:24" ht="15.75" customHeight="1" x14ac:dyDescent="0.25">
      <c r="A89" s="5" t="s">
        <v>90</v>
      </c>
      <c r="B89" s="16">
        <v>2795</v>
      </c>
      <c r="C89" s="6">
        <v>6696</v>
      </c>
      <c r="D89" s="6">
        <f>SUM('N. posti letto OGD al 2023'!$B89:$C89)</f>
        <v>9491</v>
      </c>
      <c r="E89" s="17" t="s">
        <v>84</v>
      </c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</row>
    <row r="90" spans="1:24" ht="15.75" customHeight="1" x14ac:dyDescent="0.25">
      <c r="A90" s="5" t="s">
        <v>91</v>
      </c>
      <c r="B90" s="16">
        <v>425</v>
      </c>
      <c r="C90" s="6">
        <v>654</v>
      </c>
      <c r="D90" s="6">
        <f>SUM('N. posti letto OGD al 2023'!$B90:$C90)</f>
        <v>1079</v>
      </c>
      <c r="E90" s="17" t="s">
        <v>84</v>
      </c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</row>
    <row r="91" spans="1:24" ht="15.75" customHeight="1" x14ac:dyDescent="0.25">
      <c r="A91" s="5" t="s">
        <v>92</v>
      </c>
      <c r="B91" s="16">
        <v>853</v>
      </c>
      <c r="C91" s="6">
        <v>1719</v>
      </c>
      <c r="D91" s="6">
        <f>SUM('N. posti letto OGD al 2023'!$B91:$C91)</f>
        <v>2572</v>
      </c>
      <c r="E91" s="17" t="s">
        <v>84</v>
      </c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</row>
    <row r="92" spans="1:24" ht="15.75" customHeight="1" x14ac:dyDescent="0.25">
      <c r="A92" s="5" t="s">
        <v>93</v>
      </c>
      <c r="B92" s="16">
        <v>198</v>
      </c>
      <c r="C92" s="6">
        <v>107</v>
      </c>
      <c r="D92" s="6">
        <f>SUM('N. posti letto OGD al 2023'!$B92:$C92)</f>
        <v>305</v>
      </c>
      <c r="E92" s="17" t="s">
        <v>84</v>
      </c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</row>
    <row r="93" spans="1:24" ht="15.75" customHeight="1" x14ac:dyDescent="0.25">
      <c r="A93" s="5" t="s">
        <v>94</v>
      </c>
      <c r="B93" s="16">
        <v>4011</v>
      </c>
      <c r="C93" s="6">
        <v>3047</v>
      </c>
      <c r="D93" s="6">
        <f>SUM('N. posti letto OGD al 2023'!$B93:$C93)</f>
        <v>7058</v>
      </c>
      <c r="E93" s="17" t="s">
        <v>84</v>
      </c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</row>
    <row r="94" spans="1:24" ht="15.75" customHeight="1" x14ac:dyDescent="0.25">
      <c r="A94" s="5" t="s">
        <v>95</v>
      </c>
      <c r="B94" s="16">
        <v>2844</v>
      </c>
      <c r="C94" s="6">
        <v>33608</v>
      </c>
      <c r="D94" s="6">
        <f>SUM('N. posti letto OGD al 2023'!$B94:$C94)</f>
        <v>36452</v>
      </c>
      <c r="E94" s="17" t="s">
        <v>84</v>
      </c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</row>
    <row r="95" spans="1:24" ht="15.75" customHeight="1" x14ac:dyDescent="0.25">
      <c r="A95" s="5" t="s">
        <v>96</v>
      </c>
      <c r="B95" s="16">
        <v>5218</v>
      </c>
      <c r="C95" s="6">
        <v>6111</v>
      </c>
      <c r="D95" s="6">
        <f>SUM('N. posti letto OGD al 2023'!$B95:$C95)</f>
        <v>11329</v>
      </c>
      <c r="E95" s="17" t="s">
        <v>84</v>
      </c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</row>
    <row r="96" spans="1:24" ht="15.75" customHeight="1" x14ac:dyDescent="0.25">
      <c r="A96" s="5" t="s">
        <v>97</v>
      </c>
      <c r="B96" s="6">
        <v>147</v>
      </c>
      <c r="C96" s="6">
        <v>307</v>
      </c>
      <c r="D96" s="6">
        <f>SUM('N. posti letto OGD al 2023'!$B96:$C96)</f>
        <v>454</v>
      </c>
      <c r="E96" s="17" t="s">
        <v>84</v>
      </c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</row>
    <row r="97" spans="1:24" ht="15.75" customHeight="1" x14ac:dyDescent="0.25">
      <c r="A97" s="5" t="s">
        <v>98</v>
      </c>
      <c r="B97" s="6">
        <v>2540</v>
      </c>
      <c r="C97" s="6">
        <v>190299</v>
      </c>
      <c r="D97" s="6">
        <f>SUM('N. posti letto OGD al 2023'!$B97:$C97)</f>
        <v>192839</v>
      </c>
      <c r="E97" s="17" t="s">
        <v>84</v>
      </c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</row>
    <row r="98" spans="1:24" ht="15.75" customHeight="1" x14ac:dyDescent="0.25">
      <c r="A98" s="5" t="s">
        <v>99</v>
      </c>
      <c r="B98" s="6">
        <v>0</v>
      </c>
      <c r="C98" s="6">
        <v>282</v>
      </c>
      <c r="D98" s="6">
        <f>SUM('N. posti letto OGD al 2023'!$B98:$C98)</f>
        <v>282</v>
      </c>
      <c r="E98" s="17" t="s">
        <v>84</v>
      </c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</row>
    <row r="99" spans="1:24" ht="15.75" customHeight="1" x14ac:dyDescent="0.25">
      <c r="A99" s="5" t="s">
        <v>100</v>
      </c>
      <c r="B99" s="6">
        <v>1275</v>
      </c>
      <c r="C99" s="6">
        <v>827</v>
      </c>
      <c r="D99" s="6">
        <f>SUM('N. posti letto OGD al 2023'!$B99:$C99)</f>
        <v>2102</v>
      </c>
      <c r="E99" s="17" t="s">
        <v>84</v>
      </c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</row>
    <row r="100" spans="1:24" ht="15.75" customHeight="1" x14ac:dyDescent="0.25">
      <c r="A100" s="5" t="s">
        <v>101</v>
      </c>
      <c r="B100" s="6">
        <v>519</v>
      </c>
      <c r="C100" s="6">
        <v>457</v>
      </c>
      <c r="D100" s="6">
        <f>SUM('N. posti letto OGD al 2023'!$B100:$C100)</f>
        <v>976</v>
      </c>
      <c r="E100" s="17" t="s">
        <v>84</v>
      </c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</row>
    <row r="101" spans="1:24" ht="15.75" customHeight="1" x14ac:dyDescent="0.25">
      <c r="A101" s="5" t="s">
        <v>102</v>
      </c>
      <c r="B101" s="6">
        <v>157</v>
      </c>
      <c r="C101" s="6">
        <v>709</v>
      </c>
      <c r="D101" s="6">
        <f>SUM('N. posti letto OGD al 2023'!$B101:$C101)</f>
        <v>866</v>
      </c>
      <c r="E101" s="17" t="s">
        <v>84</v>
      </c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</row>
    <row r="102" spans="1:24" ht="15.75" customHeight="1" x14ac:dyDescent="0.25">
      <c r="A102" s="5" t="s">
        <v>103</v>
      </c>
      <c r="B102" s="6">
        <v>2141</v>
      </c>
      <c r="C102" s="6">
        <v>3124</v>
      </c>
      <c r="D102" s="6">
        <f>SUM('N. posti letto OGD al 2023'!$B102:$C102)</f>
        <v>5265</v>
      </c>
      <c r="E102" s="17" t="s">
        <v>84</v>
      </c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</row>
    <row r="103" spans="1:24" ht="15.75" customHeight="1" x14ac:dyDescent="0.25">
      <c r="A103" s="5" t="s">
        <v>104</v>
      </c>
      <c r="B103" s="6">
        <v>369</v>
      </c>
      <c r="C103" s="6">
        <v>4581</v>
      </c>
      <c r="D103" s="6">
        <f>SUM('N. posti letto OGD al 2023'!$B103:$C103)</f>
        <v>4950</v>
      </c>
      <c r="E103" s="17" t="s">
        <v>84</v>
      </c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</row>
    <row r="104" spans="1:24" ht="15.75" customHeight="1" x14ac:dyDescent="0.25">
      <c r="A104" s="8" t="s">
        <v>14</v>
      </c>
      <c r="B104" s="9">
        <f t="shared" ref="B104:C104" si="2">SUM(B83:B103)</f>
        <v>32430</v>
      </c>
      <c r="C104" s="10">
        <f t="shared" si="2"/>
        <v>274066</v>
      </c>
      <c r="D104" s="10">
        <f>SUM('N. posti letto OGD al 2023'!$B104:$C104)</f>
        <v>306496</v>
      </c>
      <c r="E104" s="17" t="s">
        <v>84</v>
      </c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</row>
    <row r="105" spans="1:24" ht="15.75" customHeight="1" x14ac:dyDescent="0.25">
      <c r="A105" s="5" t="s">
        <v>105</v>
      </c>
      <c r="B105" s="6">
        <v>1404</v>
      </c>
      <c r="C105" s="6">
        <v>3364</v>
      </c>
      <c r="D105" s="6">
        <f>SUM('N. posti letto OGD al 2023'!$B105:$C105)</f>
        <v>4768</v>
      </c>
      <c r="E105" s="18" t="s">
        <v>106</v>
      </c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</row>
    <row r="106" spans="1:24" ht="15.75" customHeight="1" x14ac:dyDescent="0.25">
      <c r="A106" s="5" t="s">
        <v>107</v>
      </c>
      <c r="B106" s="6">
        <v>85</v>
      </c>
      <c r="C106" s="6">
        <v>243</v>
      </c>
      <c r="D106" s="6">
        <f>SUM('N. posti letto OGD al 2023'!$B106:$C106)</f>
        <v>328</v>
      </c>
      <c r="E106" s="18" t="s">
        <v>106</v>
      </c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</row>
    <row r="107" spans="1:24" ht="15.75" customHeight="1" x14ac:dyDescent="0.25">
      <c r="A107" s="5" t="s">
        <v>108</v>
      </c>
      <c r="B107" s="6">
        <v>93</v>
      </c>
      <c r="C107" s="6">
        <v>80</v>
      </c>
      <c r="D107" s="6">
        <f>SUM('N. posti letto OGD al 2023'!$B107:$C107)</f>
        <v>173</v>
      </c>
      <c r="E107" s="18" t="s">
        <v>106</v>
      </c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</row>
    <row r="108" spans="1:24" ht="15.75" customHeight="1" x14ac:dyDescent="0.25">
      <c r="A108" s="50" t="s">
        <v>266</v>
      </c>
      <c r="B108" s="51">
        <v>250</v>
      </c>
      <c r="C108" s="51">
        <v>1589</v>
      </c>
      <c r="D108" s="51">
        <f>SUM('N. posti letto OGD al 2023'!$B108:$C108)</f>
        <v>1839</v>
      </c>
      <c r="E108" s="18" t="s">
        <v>106</v>
      </c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</row>
    <row r="109" spans="1:24" ht="15.75" customHeight="1" x14ac:dyDescent="0.25">
      <c r="A109" s="50" t="s">
        <v>109</v>
      </c>
      <c r="B109" s="51">
        <v>687</v>
      </c>
      <c r="C109" s="51">
        <v>3937</v>
      </c>
      <c r="D109" s="51">
        <f>SUM('N. posti letto OGD al 2023'!$B109:$C109)</f>
        <v>4624</v>
      </c>
      <c r="E109" s="18" t="s">
        <v>106</v>
      </c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</row>
    <row r="110" spans="1:24" ht="15.75" customHeight="1" x14ac:dyDescent="0.25">
      <c r="A110" s="50" t="s">
        <v>110</v>
      </c>
      <c r="B110" s="51">
        <v>138</v>
      </c>
      <c r="C110" s="51">
        <v>376</v>
      </c>
      <c r="D110" s="51">
        <f>SUM('N. posti letto OGD al 2023'!$B110:$C110)</f>
        <v>514</v>
      </c>
      <c r="E110" s="18" t="s">
        <v>106</v>
      </c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</row>
    <row r="111" spans="1:24" ht="15.75" customHeight="1" x14ac:dyDescent="0.25">
      <c r="A111" s="52" t="s">
        <v>14</v>
      </c>
      <c r="B111" s="53">
        <f t="shared" ref="B111:C111" si="3">SUM(B105:B110)</f>
        <v>2657</v>
      </c>
      <c r="C111" s="54">
        <f t="shared" si="3"/>
        <v>9589</v>
      </c>
      <c r="D111" s="54">
        <f>SUM('N. posti letto OGD al 2023'!$B111:$C111)</f>
        <v>12246</v>
      </c>
      <c r="E111" s="18" t="s">
        <v>106</v>
      </c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</row>
    <row r="112" spans="1:24" ht="15.75" customHeight="1" x14ac:dyDescent="0.25">
      <c r="A112" s="50" t="s">
        <v>111</v>
      </c>
      <c r="B112" s="51">
        <v>138</v>
      </c>
      <c r="C112" s="51">
        <v>217</v>
      </c>
      <c r="D112" s="51">
        <f>SUM('N. posti letto OGD al 2023'!$B112:$C112)</f>
        <v>355</v>
      </c>
      <c r="E112" s="19" t="s">
        <v>112</v>
      </c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</row>
    <row r="113" spans="1:24" ht="15.75" customHeight="1" x14ac:dyDescent="0.25">
      <c r="A113" s="50" t="s">
        <v>113</v>
      </c>
      <c r="B113" s="51">
        <v>0</v>
      </c>
      <c r="C113" s="51">
        <v>17</v>
      </c>
      <c r="D113" s="51">
        <f>SUM('N. posti letto OGD al 2023'!$B113:$C113)</f>
        <v>17</v>
      </c>
      <c r="E113" s="19" t="s">
        <v>112</v>
      </c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</row>
    <row r="114" spans="1:24" ht="15.75" customHeight="1" x14ac:dyDescent="0.25">
      <c r="A114" s="50" t="s">
        <v>114</v>
      </c>
      <c r="B114" s="51">
        <v>0</v>
      </c>
      <c r="C114" s="51">
        <v>30</v>
      </c>
      <c r="D114" s="51">
        <f>SUM('N. posti letto OGD al 2023'!$B114:$C114)</f>
        <v>30</v>
      </c>
      <c r="E114" s="19" t="s">
        <v>112</v>
      </c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</row>
    <row r="115" spans="1:24" ht="15.75" customHeight="1" x14ac:dyDescent="0.25">
      <c r="A115" s="50" t="s">
        <v>115</v>
      </c>
      <c r="B115" s="51">
        <v>99</v>
      </c>
      <c r="C115" s="51">
        <v>46</v>
      </c>
      <c r="D115" s="51">
        <f>SUM('N. posti letto OGD al 2023'!$B115:$C115)</f>
        <v>145</v>
      </c>
      <c r="E115" s="19" t="s">
        <v>112</v>
      </c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</row>
    <row r="116" spans="1:24" ht="15.75" customHeight="1" x14ac:dyDescent="0.25">
      <c r="A116" s="50" t="s">
        <v>576</v>
      </c>
      <c r="B116" s="51">
        <v>0</v>
      </c>
      <c r="C116" s="51">
        <v>12</v>
      </c>
      <c r="D116" s="51">
        <f>SUM('N. posti letto OGD al 2023'!$B116:$C116)</f>
        <v>12</v>
      </c>
      <c r="E116" s="19" t="s">
        <v>112</v>
      </c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</row>
    <row r="117" spans="1:24" ht="15.75" customHeight="1" x14ac:dyDescent="0.25">
      <c r="A117" s="50" t="s">
        <v>116</v>
      </c>
      <c r="B117" s="51">
        <v>258</v>
      </c>
      <c r="C117" s="51">
        <v>222</v>
      </c>
      <c r="D117" s="51">
        <f>SUM('N. posti letto OGD al 2023'!$B117:$C117)</f>
        <v>480</v>
      </c>
      <c r="E117" s="19" t="s">
        <v>112</v>
      </c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</row>
    <row r="118" spans="1:24" ht="15.75" customHeight="1" x14ac:dyDescent="0.25">
      <c r="A118" s="50" t="s">
        <v>577</v>
      </c>
      <c r="B118" s="51">
        <v>0</v>
      </c>
      <c r="C118" s="51">
        <v>38</v>
      </c>
      <c r="D118" s="51">
        <f>SUM('N. posti letto OGD al 2023'!$B118:$C118)</f>
        <v>38</v>
      </c>
      <c r="E118" s="19" t="s">
        <v>112</v>
      </c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</row>
    <row r="119" spans="1:24" ht="15.75" customHeight="1" x14ac:dyDescent="0.25">
      <c r="A119" s="50" t="s">
        <v>580</v>
      </c>
      <c r="B119" s="51">
        <v>56</v>
      </c>
      <c r="C119" s="51">
        <v>13</v>
      </c>
      <c r="D119" s="51">
        <f>SUM('N. posti letto OGD al 2023'!$B119:$C119)</f>
        <v>69</v>
      </c>
      <c r="E119" s="19" t="s">
        <v>112</v>
      </c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</row>
    <row r="120" spans="1:24" ht="15.75" customHeight="1" x14ac:dyDescent="0.25">
      <c r="A120" s="50" t="s">
        <v>117</v>
      </c>
      <c r="B120" s="51">
        <v>0</v>
      </c>
      <c r="C120" s="51">
        <v>0</v>
      </c>
      <c r="D120" s="51">
        <f>SUM('N. posti letto OGD al 2023'!$B120:$C120)</f>
        <v>0</v>
      </c>
      <c r="E120" s="19" t="s">
        <v>112</v>
      </c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</row>
    <row r="121" spans="1:24" ht="15.75" customHeight="1" x14ac:dyDescent="0.25">
      <c r="A121" s="50" t="s">
        <v>584</v>
      </c>
      <c r="B121" s="51">
        <v>214</v>
      </c>
      <c r="C121" s="51">
        <v>210</v>
      </c>
      <c r="D121" s="51">
        <f>SUM('N. posti letto OGD al 2023'!$B121:$C121)</f>
        <v>424</v>
      </c>
      <c r="E121" s="19" t="s">
        <v>112</v>
      </c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</row>
    <row r="122" spans="1:24" ht="15.75" customHeight="1" x14ac:dyDescent="0.25">
      <c r="A122" s="50" t="s">
        <v>118</v>
      </c>
      <c r="B122" s="51">
        <v>129</v>
      </c>
      <c r="C122" s="51">
        <v>44</v>
      </c>
      <c r="D122" s="51">
        <f>SUM('N. posti letto OGD al 2023'!$B122:$C122)</f>
        <v>173</v>
      </c>
      <c r="E122" s="19" t="s">
        <v>112</v>
      </c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</row>
    <row r="123" spans="1:24" ht="15.75" customHeight="1" x14ac:dyDescent="0.25">
      <c r="A123" s="50" t="s">
        <v>587</v>
      </c>
      <c r="B123" s="51">
        <v>21</v>
      </c>
      <c r="C123" s="51">
        <v>47</v>
      </c>
      <c r="D123" s="51">
        <f>SUM('N. posti letto OGD al 2023'!$B123:$C123)</f>
        <v>68</v>
      </c>
      <c r="E123" s="19" t="s">
        <v>112</v>
      </c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</row>
    <row r="124" spans="1:24" ht="15.75" customHeight="1" x14ac:dyDescent="0.25">
      <c r="A124" s="50" t="s">
        <v>588</v>
      </c>
      <c r="B124" s="51">
        <v>13</v>
      </c>
      <c r="C124" s="51">
        <v>23</v>
      </c>
      <c r="D124" s="51">
        <f>SUM('N. posti letto OGD al 2023'!$B124:$C124)</f>
        <v>36</v>
      </c>
      <c r="E124" s="19" t="s">
        <v>112</v>
      </c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</row>
    <row r="125" spans="1:24" ht="15.75" customHeight="1" x14ac:dyDescent="0.25">
      <c r="A125" s="50" t="s">
        <v>589</v>
      </c>
      <c r="B125" s="51">
        <v>0</v>
      </c>
      <c r="C125" s="51">
        <v>14</v>
      </c>
      <c r="D125" s="51">
        <f>SUM('N. posti letto OGD al 2023'!$B125:$C125)</f>
        <v>14</v>
      </c>
      <c r="E125" s="19" t="s">
        <v>112</v>
      </c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</row>
    <row r="126" spans="1:24" ht="15.75" customHeight="1" x14ac:dyDescent="0.25">
      <c r="A126" s="50" t="s">
        <v>814</v>
      </c>
      <c r="B126" s="51">
        <v>93</v>
      </c>
      <c r="C126" s="51">
        <v>8</v>
      </c>
      <c r="D126" s="51">
        <f>SUM('N. posti letto OGD al 2023'!$B126:$C126)</f>
        <v>101</v>
      </c>
      <c r="E126" s="19" t="s">
        <v>112</v>
      </c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</row>
    <row r="127" spans="1:24" ht="15.75" customHeight="1" x14ac:dyDescent="0.25">
      <c r="A127" s="50" t="s">
        <v>591</v>
      </c>
      <c r="B127" s="51">
        <v>0</v>
      </c>
      <c r="C127" s="51">
        <v>16</v>
      </c>
      <c r="D127" s="51">
        <f>SUM('N. posti letto OGD al 2023'!$B127:$C127)</f>
        <v>16</v>
      </c>
      <c r="E127" s="19" t="s">
        <v>112</v>
      </c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</row>
    <row r="128" spans="1:24" ht="15.75" customHeight="1" x14ac:dyDescent="0.25">
      <c r="A128" s="50" t="s">
        <v>119</v>
      </c>
      <c r="B128" s="51">
        <v>64</v>
      </c>
      <c r="C128" s="51">
        <v>58</v>
      </c>
      <c r="D128" s="51">
        <f>SUM('N. posti letto OGD al 2023'!$B128:$C128)</f>
        <v>122</v>
      </c>
      <c r="E128" s="19" t="s">
        <v>112</v>
      </c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</row>
    <row r="129" spans="1:24" ht="15.75" customHeight="1" x14ac:dyDescent="0.25">
      <c r="A129" s="50" t="s">
        <v>120</v>
      </c>
      <c r="B129" s="51">
        <v>70</v>
      </c>
      <c r="C129" s="51">
        <v>0</v>
      </c>
      <c r="D129" s="51">
        <f>SUM('N. posti letto OGD al 2023'!$B129:$C129)</f>
        <v>70</v>
      </c>
      <c r="E129" s="19" t="s">
        <v>112</v>
      </c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</row>
    <row r="130" spans="1:24" ht="15.75" customHeight="1" x14ac:dyDescent="0.25">
      <c r="A130" s="50" t="s">
        <v>121</v>
      </c>
      <c r="B130" s="51">
        <v>50</v>
      </c>
      <c r="C130" s="51">
        <v>28</v>
      </c>
      <c r="D130" s="51">
        <f>SUM('N. posti letto OGD al 2023'!$B130:$C130)</f>
        <v>78</v>
      </c>
      <c r="E130" s="19" t="s">
        <v>112</v>
      </c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</row>
    <row r="131" spans="1:24" ht="15.75" customHeight="1" x14ac:dyDescent="0.25">
      <c r="A131" s="50" t="s">
        <v>122</v>
      </c>
      <c r="B131" s="51">
        <v>95</v>
      </c>
      <c r="C131" s="51">
        <v>50</v>
      </c>
      <c r="D131" s="51">
        <f>SUM('N. posti letto OGD al 2023'!$B131:$C131)</f>
        <v>145</v>
      </c>
      <c r="E131" s="19" t="s">
        <v>112</v>
      </c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</row>
    <row r="132" spans="1:24" ht="15.75" customHeight="1" x14ac:dyDescent="0.25">
      <c r="A132" s="50" t="s">
        <v>112</v>
      </c>
      <c r="B132" s="51">
        <v>5176</v>
      </c>
      <c r="C132" s="51">
        <v>5830</v>
      </c>
      <c r="D132" s="51">
        <f>SUM('N. posti letto OGD al 2023'!$B132:$C132)</f>
        <v>11006</v>
      </c>
      <c r="E132" s="19" t="s">
        <v>112</v>
      </c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</row>
    <row r="133" spans="1:24" ht="15.75" customHeight="1" x14ac:dyDescent="0.25">
      <c r="A133" s="50" t="s">
        <v>605</v>
      </c>
      <c r="B133" s="51">
        <v>11</v>
      </c>
      <c r="C133" s="51">
        <v>99</v>
      </c>
      <c r="D133" s="51">
        <f>SUM('N. posti letto OGD al 2023'!$B133:$C133)</f>
        <v>110</v>
      </c>
      <c r="E133" s="19" t="s">
        <v>112</v>
      </c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</row>
    <row r="134" spans="1:24" ht="15.75" customHeight="1" x14ac:dyDescent="0.25">
      <c r="A134" s="50" t="s">
        <v>123</v>
      </c>
      <c r="B134" s="51">
        <v>24</v>
      </c>
      <c r="C134" s="51">
        <v>59</v>
      </c>
      <c r="D134" s="51">
        <f>SUM('N. posti letto OGD al 2023'!$B134:$C134)</f>
        <v>83</v>
      </c>
      <c r="E134" s="19" t="s">
        <v>112</v>
      </c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</row>
    <row r="135" spans="1:24" ht="15.75" customHeight="1" x14ac:dyDescent="0.25">
      <c r="A135" s="50" t="s">
        <v>124</v>
      </c>
      <c r="B135" s="51">
        <v>98</v>
      </c>
      <c r="C135" s="51">
        <v>87</v>
      </c>
      <c r="D135" s="51">
        <f>SUM('N. posti letto OGD al 2023'!$B135:$C135)</f>
        <v>185</v>
      </c>
      <c r="E135" s="19" t="s">
        <v>112</v>
      </c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</row>
    <row r="136" spans="1:24" ht="15.75" customHeight="1" x14ac:dyDescent="0.25">
      <c r="A136" s="50" t="s">
        <v>125</v>
      </c>
      <c r="B136" s="51">
        <v>0</v>
      </c>
      <c r="C136" s="51">
        <v>39</v>
      </c>
      <c r="D136" s="51">
        <f>SUM('N. posti letto OGD al 2023'!$B136:$C136)</f>
        <v>39</v>
      </c>
      <c r="E136" s="19" t="s">
        <v>112</v>
      </c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</row>
    <row r="137" spans="1:24" ht="15.75" customHeight="1" x14ac:dyDescent="0.25">
      <c r="A137" s="50" t="s">
        <v>126</v>
      </c>
      <c r="B137" s="51">
        <v>70</v>
      </c>
      <c r="C137" s="51">
        <v>62</v>
      </c>
      <c r="D137" s="51">
        <f>SUM('N. posti letto OGD al 2023'!$B137:$C137)</f>
        <v>132</v>
      </c>
      <c r="E137" s="19" t="s">
        <v>112</v>
      </c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</row>
    <row r="138" spans="1:24" ht="15.75" customHeight="1" x14ac:dyDescent="0.25">
      <c r="A138" s="50" t="s">
        <v>127</v>
      </c>
      <c r="B138" s="51">
        <v>14</v>
      </c>
      <c r="C138" s="51">
        <v>19</v>
      </c>
      <c r="D138" s="51">
        <f>SUM('N. posti letto OGD al 2023'!$B138:$C138)</f>
        <v>33</v>
      </c>
      <c r="E138" s="19" t="s">
        <v>112</v>
      </c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</row>
    <row r="139" spans="1:24" ht="15.75" customHeight="1" x14ac:dyDescent="0.25">
      <c r="A139" s="50" t="s">
        <v>613</v>
      </c>
      <c r="B139" s="51">
        <v>34</v>
      </c>
      <c r="C139" s="51">
        <v>38</v>
      </c>
      <c r="D139" s="51">
        <f>SUM('N. posti letto OGD al 2023'!$B139:$C139)</f>
        <v>72</v>
      </c>
      <c r="E139" s="19" t="s">
        <v>112</v>
      </c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</row>
    <row r="140" spans="1:24" ht="15.75" customHeight="1" x14ac:dyDescent="0.25">
      <c r="A140" s="50" t="s">
        <v>765</v>
      </c>
      <c r="B140" s="51">
        <v>0</v>
      </c>
      <c r="C140" s="51">
        <v>0</v>
      </c>
      <c r="D140" s="51">
        <f>SUM('N. posti letto OGD al 2023'!$B140:$C140)</f>
        <v>0</v>
      </c>
      <c r="E140" s="19" t="s">
        <v>112</v>
      </c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</row>
    <row r="141" spans="1:24" ht="15.75" customHeight="1" x14ac:dyDescent="0.25">
      <c r="A141" s="50" t="s">
        <v>619</v>
      </c>
      <c r="B141" s="51">
        <v>0</v>
      </c>
      <c r="C141" s="51">
        <v>50</v>
      </c>
      <c r="D141" s="51">
        <f>SUM('N. posti letto OGD al 2023'!$B141:$C141)</f>
        <v>50</v>
      </c>
      <c r="E141" s="19" t="s">
        <v>112</v>
      </c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</row>
    <row r="142" spans="1:24" ht="15.75" customHeight="1" x14ac:dyDescent="0.25">
      <c r="A142" s="50" t="s">
        <v>128</v>
      </c>
      <c r="B142" s="51">
        <v>256</v>
      </c>
      <c r="C142" s="51">
        <v>123</v>
      </c>
      <c r="D142" s="51">
        <f>SUM('N. posti letto OGD al 2023'!$B142:$C142)</f>
        <v>379</v>
      </c>
      <c r="E142" s="19" t="s">
        <v>112</v>
      </c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</row>
    <row r="143" spans="1:24" ht="15.75" customHeight="1" x14ac:dyDescent="0.25">
      <c r="A143" s="50" t="s">
        <v>623</v>
      </c>
      <c r="B143" s="51">
        <v>0</v>
      </c>
      <c r="C143" s="51">
        <v>7</v>
      </c>
      <c r="D143" s="51">
        <f>SUM('N. posti letto OGD al 2023'!$B143:$C143)</f>
        <v>7</v>
      </c>
      <c r="E143" s="19" t="s">
        <v>112</v>
      </c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</row>
    <row r="144" spans="1:24" ht="15.75" customHeight="1" x14ac:dyDescent="0.25">
      <c r="A144" s="50" t="s">
        <v>129</v>
      </c>
      <c r="B144" s="51">
        <v>41</v>
      </c>
      <c r="C144" s="51">
        <v>60</v>
      </c>
      <c r="D144" s="51">
        <f>SUM('N. posti letto OGD al 2023'!$B144:$C144)</f>
        <v>101</v>
      </c>
      <c r="E144" s="19" t="s">
        <v>112</v>
      </c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</row>
    <row r="145" spans="1:24" ht="15.75" customHeight="1" x14ac:dyDescent="0.25">
      <c r="A145" s="50" t="s">
        <v>130</v>
      </c>
      <c r="B145" s="51">
        <v>14</v>
      </c>
      <c r="C145" s="51">
        <v>10</v>
      </c>
      <c r="D145" s="51">
        <f>SUM('N. posti letto OGD al 2023'!$B145:$C145)</f>
        <v>24</v>
      </c>
      <c r="E145" s="19" t="s">
        <v>112</v>
      </c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</row>
    <row r="146" spans="1:24" ht="15.75" customHeight="1" x14ac:dyDescent="0.25">
      <c r="A146" s="50" t="s">
        <v>629</v>
      </c>
      <c r="B146" s="51">
        <v>0</v>
      </c>
      <c r="C146" s="51">
        <v>68</v>
      </c>
      <c r="D146" s="51">
        <f>SUM('N. posti letto OGD al 2023'!$B146:$C146)</f>
        <v>68</v>
      </c>
      <c r="E146" s="19" t="s">
        <v>112</v>
      </c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</row>
    <row r="147" spans="1:24" ht="15.75" customHeight="1" x14ac:dyDescent="0.25">
      <c r="A147" s="50" t="s">
        <v>131</v>
      </c>
      <c r="B147" s="51">
        <v>50</v>
      </c>
      <c r="C147" s="51">
        <v>255</v>
      </c>
      <c r="D147" s="51">
        <f>SUM('N. posti letto OGD al 2023'!$B147:$C147)</f>
        <v>305</v>
      </c>
      <c r="E147" s="19" t="s">
        <v>112</v>
      </c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</row>
    <row r="148" spans="1:24" ht="15.75" customHeight="1" x14ac:dyDescent="0.25">
      <c r="A148" s="50" t="s">
        <v>132</v>
      </c>
      <c r="B148" s="51">
        <v>62</v>
      </c>
      <c r="C148" s="51">
        <v>55</v>
      </c>
      <c r="D148" s="51">
        <f>SUM('N. posti letto OGD al 2023'!$B148:$C148)</f>
        <v>117</v>
      </c>
      <c r="E148" s="19" t="s">
        <v>112</v>
      </c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</row>
    <row r="149" spans="1:24" ht="15.75" customHeight="1" x14ac:dyDescent="0.25">
      <c r="A149" s="50" t="s">
        <v>631</v>
      </c>
      <c r="B149" s="51">
        <v>55</v>
      </c>
      <c r="C149" s="51">
        <v>47</v>
      </c>
      <c r="D149" s="51">
        <f>SUM('N. posti letto OGD al 2023'!$B149:$C149)</f>
        <v>102</v>
      </c>
      <c r="E149" s="19" t="s">
        <v>112</v>
      </c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</row>
    <row r="150" spans="1:24" ht="15.75" customHeight="1" x14ac:dyDescent="0.25">
      <c r="A150" s="5" t="s">
        <v>133</v>
      </c>
      <c r="B150" s="6">
        <v>0</v>
      </c>
      <c r="C150" s="6">
        <v>4</v>
      </c>
      <c r="D150" s="6">
        <f>SUM('N. posti letto OGD al 2023'!$B150:$C150)</f>
        <v>4</v>
      </c>
      <c r="E150" s="19" t="s">
        <v>112</v>
      </c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</row>
    <row r="151" spans="1:24" ht="15.75" customHeight="1" x14ac:dyDescent="0.25">
      <c r="A151" s="8" t="s">
        <v>14</v>
      </c>
      <c r="B151" s="9">
        <f t="shared" ref="B151:C151" si="4">SUM(B112:B150)</f>
        <v>7205</v>
      </c>
      <c r="C151" s="10">
        <f t="shared" si="4"/>
        <v>8005</v>
      </c>
      <c r="D151" s="10">
        <f>SUM('N. posti letto OGD al 2023'!$B151:$C151)</f>
        <v>15210</v>
      </c>
      <c r="E151" s="19" t="s">
        <v>112</v>
      </c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</row>
    <row r="152" spans="1:24" ht="15.75" customHeight="1" x14ac:dyDescent="0.25">
      <c r="A152" s="5" t="s">
        <v>134</v>
      </c>
      <c r="B152" s="6">
        <v>171</v>
      </c>
      <c r="C152" s="6">
        <v>222</v>
      </c>
      <c r="D152" s="6">
        <f>SUM('N. posti letto OGD al 2023'!$B152:$C152)</f>
        <v>393</v>
      </c>
      <c r="E152" s="20" t="s">
        <v>135</v>
      </c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</row>
    <row r="153" spans="1:24" ht="15.75" customHeight="1" x14ac:dyDescent="0.25">
      <c r="A153" s="5" t="s">
        <v>136</v>
      </c>
      <c r="B153" s="6">
        <v>0</v>
      </c>
      <c r="C153" s="6">
        <v>172</v>
      </c>
      <c r="D153" s="6">
        <f>SUM('N. posti letto OGD al 2023'!$B153:$C153)</f>
        <v>172</v>
      </c>
      <c r="E153" s="20" t="s">
        <v>135</v>
      </c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</row>
    <row r="154" spans="1:24" ht="15.75" customHeight="1" x14ac:dyDescent="0.25">
      <c r="A154" s="5" t="s">
        <v>137</v>
      </c>
      <c r="B154" s="6">
        <v>31</v>
      </c>
      <c r="C154" s="6">
        <v>0</v>
      </c>
      <c r="D154" s="6">
        <f>SUM('N. posti letto OGD al 2023'!$B154:$C154)</f>
        <v>31</v>
      </c>
      <c r="E154" s="20" t="s">
        <v>135</v>
      </c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</row>
    <row r="155" spans="1:24" ht="15.75" customHeight="1" x14ac:dyDescent="0.25">
      <c r="A155" s="5" t="s">
        <v>138</v>
      </c>
      <c r="B155" s="6">
        <v>0</v>
      </c>
      <c r="C155" s="6">
        <v>36</v>
      </c>
      <c r="D155" s="6">
        <f>SUM('N. posti letto OGD al 2023'!$B155:$C155)</f>
        <v>36</v>
      </c>
      <c r="E155" s="20" t="s">
        <v>135</v>
      </c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</row>
    <row r="156" spans="1:24" ht="15.75" customHeight="1" x14ac:dyDescent="0.25">
      <c r="A156" s="5" t="s">
        <v>139</v>
      </c>
      <c r="B156" s="6">
        <v>25</v>
      </c>
      <c r="C156" s="6">
        <v>16</v>
      </c>
      <c r="D156" s="6">
        <f>SUM('N. posti letto OGD al 2023'!$B156:$C156)</f>
        <v>41</v>
      </c>
      <c r="E156" s="20" t="s">
        <v>135</v>
      </c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</row>
    <row r="157" spans="1:24" ht="15.75" customHeight="1" x14ac:dyDescent="0.25">
      <c r="A157" s="5" t="s">
        <v>140</v>
      </c>
      <c r="B157" s="6">
        <v>0</v>
      </c>
      <c r="C157" s="6">
        <v>16</v>
      </c>
      <c r="D157" s="6">
        <f>SUM('N. posti letto OGD al 2023'!$B157:$C157)</f>
        <v>16</v>
      </c>
      <c r="E157" s="20" t="s">
        <v>135</v>
      </c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</row>
    <row r="158" spans="1:24" ht="15.75" customHeight="1" x14ac:dyDescent="0.25">
      <c r="A158" s="5" t="s">
        <v>141</v>
      </c>
      <c r="B158" s="6">
        <v>0</v>
      </c>
      <c r="C158" s="6">
        <v>68</v>
      </c>
      <c r="D158" s="6">
        <f>SUM('N. posti letto OGD al 2023'!$B158:$C158)</f>
        <v>68</v>
      </c>
      <c r="E158" s="20" t="s">
        <v>135</v>
      </c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</row>
    <row r="159" spans="1:24" ht="15.75" customHeight="1" x14ac:dyDescent="0.25">
      <c r="A159" s="5" t="s">
        <v>142</v>
      </c>
      <c r="B159" s="6">
        <v>0</v>
      </c>
      <c r="C159" s="6">
        <v>17</v>
      </c>
      <c r="D159" s="6">
        <f>SUM('N. posti letto OGD al 2023'!$B159:$C159)</f>
        <v>17</v>
      </c>
      <c r="E159" s="20" t="s">
        <v>135</v>
      </c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</row>
    <row r="160" spans="1:24" ht="15.75" customHeight="1" x14ac:dyDescent="0.25">
      <c r="A160" s="5" t="s">
        <v>143</v>
      </c>
      <c r="B160" s="6">
        <v>0</v>
      </c>
      <c r="C160" s="6">
        <v>80</v>
      </c>
      <c r="D160" s="6">
        <f>SUM('N. posti letto OGD al 2023'!$B160:$C160)</f>
        <v>80</v>
      </c>
      <c r="E160" s="20" t="s">
        <v>135</v>
      </c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</row>
    <row r="161" spans="1:24" ht="15.75" customHeight="1" x14ac:dyDescent="0.25">
      <c r="A161" s="5" t="s">
        <v>144</v>
      </c>
      <c r="B161" s="6">
        <v>272</v>
      </c>
      <c r="C161" s="6">
        <v>127</v>
      </c>
      <c r="D161" s="6">
        <f>SUM('N. posti letto OGD al 2023'!$B161:$C161)</f>
        <v>399</v>
      </c>
      <c r="E161" s="20" t="s">
        <v>135</v>
      </c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</row>
    <row r="162" spans="1:24" ht="15.75" customHeight="1" x14ac:dyDescent="0.25">
      <c r="A162" s="5" t="s">
        <v>145</v>
      </c>
      <c r="B162" s="6">
        <v>84</v>
      </c>
      <c r="C162" s="6">
        <v>46</v>
      </c>
      <c r="D162" s="6">
        <f>SUM('N. posti letto OGD al 2023'!$B162:$C162)</f>
        <v>130</v>
      </c>
      <c r="E162" s="20" t="s">
        <v>135</v>
      </c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</row>
    <row r="163" spans="1:24" ht="15.75" customHeight="1" x14ac:dyDescent="0.25">
      <c r="A163" s="5" t="s">
        <v>146</v>
      </c>
      <c r="B163" s="6">
        <v>134</v>
      </c>
      <c r="C163" s="6">
        <v>2857</v>
      </c>
      <c r="D163" s="6">
        <f>SUM('N. posti letto OGD al 2023'!$B163:$C163)</f>
        <v>2991</v>
      </c>
      <c r="E163" s="20" t="s">
        <v>135</v>
      </c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</row>
    <row r="164" spans="1:24" ht="15.75" customHeight="1" x14ac:dyDescent="0.25">
      <c r="A164" s="5" t="s">
        <v>147</v>
      </c>
      <c r="B164" s="6">
        <v>1309</v>
      </c>
      <c r="C164" s="6">
        <v>21180</v>
      </c>
      <c r="D164" s="6">
        <f>SUM('N. posti letto OGD al 2023'!$B164:$C164)</f>
        <v>22489</v>
      </c>
      <c r="E164" s="20" t="s">
        <v>135</v>
      </c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</row>
    <row r="165" spans="1:24" ht="15.75" customHeight="1" x14ac:dyDescent="0.25">
      <c r="A165" s="5" t="s">
        <v>148</v>
      </c>
      <c r="B165" s="6">
        <v>0</v>
      </c>
      <c r="C165" s="6">
        <v>3</v>
      </c>
      <c r="D165" s="6">
        <f>SUM('N. posti letto OGD al 2023'!$B165:$C165)</f>
        <v>3</v>
      </c>
      <c r="E165" s="20" t="s">
        <v>135</v>
      </c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</row>
    <row r="166" spans="1:24" ht="15.75" customHeight="1" x14ac:dyDescent="0.25">
      <c r="A166" s="5" t="s">
        <v>149</v>
      </c>
      <c r="B166" s="6">
        <v>151</v>
      </c>
      <c r="C166" s="6">
        <v>216</v>
      </c>
      <c r="D166" s="6">
        <f>SUM('N. posti letto OGD al 2023'!$B166:$C166)</f>
        <v>367</v>
      </c>
      <c r="E166" s="20" t="s">
        <v>135</v>
      </c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</row>
    <row r="167" spans="1:24" ht="15.75" customHeight="1" x14ac:dyDescent="0.25">
      <c r="A167" s="5" t="s">
        <v>150</v>
      </c>
      <c r="B167" s="6">
        <v>11</v>
      </c>
      <c r="C167" s="6">
        <v>67</v>
      </c>
      <c r="D167" s="6">
        <f>SUM('N. posti letto OGD al 2023'!$B167:$C167)</f>
        <v>78</v>
      </c>
      <c r="E167" s="20" t="s">
        <v>135</v>
      </c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</row>
    <row r="168" spans="1:24" ht="15.75" customHeight="1" x14ac:dyDescent="0.25">
      <c r="A168" s="5" t="s">
        <v>151</v>
      </c>
      <c r="B168" s="6">
        <v>82</v>
      </c>
      <c r="C168" s="6">
        <v>234</v>
      </c>
      <c r="D168" s="6">
        <f>SUM('N. posti letto OGD al 2023'!$B168:$C168)</f>
        <v>316</v>
      </c>
      <c r="E168" s="20" t="s">
        <v>135</v>
      </c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</row>
    <row r="169" spans="1:24" ht="15.75" customHeight="1" x14ac:dyDescent="0.25">
      <c r="A169" s="8" t="s">
        <v>14</v>
      </c>
      <c r="B169" s="9">
        <f t="shared" ref="B169:C169" si="5">SUM(B152:B168)</f>
        <v>2270</v>
      </c>
      <c r="C169" s="10">
        <f t="shared" si="5"/>
        <v>25357</v>
      </c>
      <c r="D169" s="10">
        <f>SUM('N. posti letto OGD al 2023'!$B169:$C169)</f>
        <v>27627</v>
      </c>
      <c r="E169" s="20" t="s">
        <v>135</v>
      </c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</row>
    <row r="170" spans="1:24" ht="15.75" customHeight="1" x14ac:dyDescent="0.25">
      <c r="A170" s="5" t="s">
        <v>152</v>
      </c>
      <c r="B170" s="6">
        <v>10817</v>
      </c>
      <c r="C170" s="6">
        <v>489</v>
      </c>
      <c r="D170" s="6">
        <f>SUM('N. posti letto OGD al 2023'!$B170:$C170)</f>
        <v>11306</v>
      </c>
      <c r="E170" s="21" t="s">
        <v>153</v>
      </c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</row>
    <row r="171" spans="1:24" ht="15.75" customHeight="1" x14ac:dyDescent="0.25">
      <c r="A171" s="5" t="s">
        <v>154</v>
      </c>
      <c r="B171" s="6">
        <v>30</v>
      </c>
      <c r="C171" s="6">
        <v>221</v>
      </c>
      <c r="D171" s="6">
        <f>SUM('N. posti letto OGD al 2023'!$B171:$C171)</f>
        <v>251</v>
      </c>
      <c r="E171" s="21" t="s">
        <v>153</v>
      </c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</row>
    <row r="172" spans="1:24" ht="15.75" customHeight="1" x14ac:dyDescent="0.25">
      <c r="A172" s="5" t="s">
        <v>155</v>
      </c>
      <c r="B172" s="6">
        <v>0</v>
      </c>
      <c r="C172" s="6">
        <v>202</v>
      </c>
      <c r="D172" s="6">
        <f>SUM('N. posti letto OGD al 2023'!$B172:$C172)</f>
        <v>202</v>
      </c>
      <c r="E172" s="21" t="s">
        <v>153</v>
      </c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</row>
    <row r="173" spans="1:24" ht="15.75" customHeight="1" x14ac:dyDescent="0.25">
      <c r="A173" s="5" t="s">
        <v>156</v>
      </c>
      <c r="B173" s="6">
        <v>0</v>
      </c>
      <c r="C173" s="6">
        <v>201</v>
      </c>
      <c r="D173" s="6">
        <f>SUM('N. posti letto OGD al 2023'!$B173:$C173)</f>
        <v>201</v>
      </c>
      <c r="E173" s="21" t="s">
        <v>153</v>
      </c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</row>
    <row r="174" spans="1:24" ht="15.75" customHeight="1" x14ac:dyDescent="0.25">
      <c r="A174" s="5" t="s">
        <v>157</v>
      </c>
      <c r="B174" s="6">
        <v>0</v>
      </c>
      <c r="C174" s="6">
        <v>117</v>
      </c>
      <c r="D174" s="6">
        <f>SUM('N. posti letto OGD al 2023'!$B174:$C174)</f>
        <v>117</v>
      </c>
      <c r="E174" s="21" t="s">
        <v>153</v>
      </c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</row>
    <row r="175" spans="1:24" ht="15.75" customHeight="1" x14ac:dyDescent="0.25">
      <c r="A175" s="5" t="s">
        <v>158</v>
      </c>
      <c r="B175" s="6">
        <v>0</v>
      </c>
      <c r="C175" s="6">
        <v>123</v>
      </c>
      <c r="D175" s="6">
        <f>SUM('N. posti letto OGD al 2023'!$B175:$C175)</f>
        <v>123</v>
      </c>
      <c r="E175" s="21" t="s">
        <v>153</v>
      </c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</row>
    <row r="176" spans="1:24" ht="15.75" customHeight="1" x14ac:dyDescent="0.25">
      <c r="A176" s="5" t="s">
        <v>159</v>
      </c>
      <c r="B176" s="6">
        <v>163</v>
      </c>
      <c r="C176" s="6">
        <v>231</v>
      </c>
      <c r="D176" s="6">
        <f>SUM('N. posti letto OGD al 2023'!$B176:$C176)</f>
        <v>394</v>
      </c>
      <c r="E176" s="21" t="s">
        <v>153</v>
      </c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</row>
    <row r="177" spans="1:24" ht="15.75" customHeight="1" x14ac:dyDescent="0.25">
      <c r="A177" s="5" t="s">
        <v>160</v>
      </c>
      <c r="B177" s="6">
        <v>622</v>
      </c>
      <c r="C177" s="6">
        <v>106</v>
      </c>
      <c r="D177" s="6">
        <f>SUM('N. posti letto OGD al 2023'!$B177:$C177)</f>
        <v>728</v>
      </c>
      <c r="E177" s="21" t="s">
        <v>153</v>
      </c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</row>
    <row r="178" spans="1:24" ht="15.75" customHeight="1" x14ac:dyDescent="0.25">
      <c r="A178" s="5" t="s">
        <v>161</v>
      </c>
      <c r="B178" s="6">
        <v>0</v>
      </c>
      <c r="C178" s="6">
        <v>36</v>
      </c>
      <c r="D178" s="6">
        <f>SUM('N. posti letto OGD al 2023'!$B178:$C178)</f>
        <v>36</v>
      </c>
      <c r="E178" s="21" t="s">
        <v>153</v>
      </c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</row>
    <row r="179" spans="1:24" ht="15.75" customHeight="1" x14ac:dyDescent="0.25">
      <c r="A179" s="5" t="s">
        <v>162</v>
      </c>
      <c r="B179" s="6">
        <v>209</v>
      </c>
      <c r="C179" s="6">
        <v>309</v>
      </c>
      <c r="D179" s="6">
        <f>SUM('N. posti letto OGD al 2023'!$B179:$C179)</f>
        <v>518</v>
      </c>
      <c r="E179" s="21" t="s">
        <v>153</v>
      </c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</row>
    <row r="180" spans="1:24" ht="15.75" customHeight="1" x14ac:dyDescent="0.25">
      <c r="A180" s="5" t="s">
        <v>163</v>
      </c>
      <c r="B180" s="6">
        <v>4980</v>
      </c>
      <c r="C180" s="6">
        <v>606</v>
      </c>
      <c r="D180" s="6">
        <f>SUM('N. posti letto OGD al 2023'!$B180:$C180)</f>
        <v>5586</v>
      </c>
      <c r="E180" s="21" t="s">
        <v>153</v>
      </c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</row>
    <row r="181" spans="1:24" ht="15.75" customHeight="1" x14ac:dyDescent="0.25">
      <c r="A181" s="5" t="s">
        <v>164</v>
      </c>
      <c r="B181" s="6">
        <v>0</v>
      </c>
      <c r="C181" s="6">
        <v>179</v>
      </c>
      <c r="D181" s="6">
        <f>SUM('N. posti letto OGD al 2023'!$B181:$C181)</f>
        <v>179</v>
      </c>
      <c r="E181" s="21" t="s">
        <v>153</v>
      </c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</row>
    <row r="182" spans="1:24" ht="15.75" customHeight="1" x14ac:dyDescent="0.25">
      <c r="A182" s="5" t="s">
        <v>165</v>
      </c>
      <c r="B182" s="6">
        <v>712</v>
      </c>
      <c r="C182" s="6">
        <v>478</v>
      </c>
      <c r="D182" s="6">
        <f>SUM('N. posti letto OGD al 2023'!$B182:$C182)</f>
        <v>1190</v>
      </c>
      <c r="E182" s="21" t="s">
        <v>153</v>
      </c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</row>
    <row r="183" spans="1:24" ht="15.75" customHeight="1" x14ac:dyDescent="0.25">
      <c r="A183" s="5" t="s">
        <v>166</v>
      </c>
      <c r="B183" s="6">
        <v>74</v>
      </c>
      <c r="C183" s="6">
        <v>177</v>
      </c>
      <c r="D183" s="6">
        <f>SUM('N. posti letto OGD al 2023'!$B183:$C183)</f>
        <v>251</v>
      </c>
      <c r="E183" s="21" t="s">
        <v>153</v>
      </c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</row>
    <row r="184" spans="1:24" ht="15.75" customHeight="1" x14ac:dyDescent="0.25">
      <c r="A184" s="5" t="s">
        <v>167</v>
      </c>
      <c r="B184" s="6">
        <v>0</v>
      </c>
      <c r="C184" s="6">
        <v>215</v>
      </c>
      <c r="D184" s="6">
        <f>SUM('N. posti letto OGD al 2023'!$B184:$C184)</f>
        <v>215</v>
      </c>
      <c r="E184" s="21" t="s">
        <v>153</v>
      </c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</row>
    <row r="185" spans="1:24" ht="15.75" customHeight="1" x14ac:dyDescent="0.25">
      <c r="A185" s="5" t="s">
        <v>168</v>
      </c>
      <c r="B185" s="6">
        <v>12</v>
      </c>
      <c r="C185" s="6">
        <v>140</v>
      </c>
      <c r="D185" s="6">
        <f>SUM('N. posti letto OGD al 2023'!$B185:$C185)</f>
        <v>152</v>
      </c>
      <c r="E185" s="21" t="s">
        <v>153</v>
      </c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</row>
    <row r="186" spans="1:24" ht="15.75" customHeight="1" x14ac:dyDescent="0.25">
      <c r="A186" s="8" t="s">
        <v>14</v>
      </c>
      <c r="B186" s="9">
        <f t="shared" ref="B186:C186" si="6">SUM(B170:B185)</f>
        <v>17619</v>
      </c>
      <c r="C186" s="10">
        <f t="shared" si="6"/>
        <v>3830</v>
      </c>
      <c r="D186" s="10">
        <f>SUM('N. posti letto OGD al 2023'!$B186:$C186)</f>
        <v>21449</v>
      </c>
      <c r="E186" s="21" t="s">
        <v>153</v>
      </c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</row>
    <row r="187" spans="1:24" ht="15.75" customHeight="1" x14ac:dyDescent="0.25">
      <c r="A187" s="5" t="s">
        <v>173</v>
      </c>
      <c r="B187" s="6">
        <v>0</v>
      </c>
      <c r="C187" s="6">
        <v>28</v>
      </c>
      <c r="D187" s="6">
        <f>SUM('N. posti letto OGD al 2023'!$B187:$C187)</f>
        <v>28</v>
      </c>
      <c r="E187" s="22" t="s">
        <v>170</v>
      </c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</row>
    <row r="188" spans="1:24" ht="15.75" customHeight="1" x14ac:dyDescent="0.25">
      <c r="A188" s="5" t="s">
        <v>174</v>
      </c>
      <c r="B188" s="6">
        <v>123</v>
      </c>
      <c r="C188" s="6">
        <v>25</v>
      </c>
      <c r="D188" s="6">
        <f>SUM('N. posti letto OGD al 2023'!$B188:$C188)</f>
        <v>148</v>
      </c>
      <c r="E188" s="22" t="s">
        <v>170</v>
      </c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</row>
    <row r="189" spans="1:24" ht="15.75" customHeight="1" x14ac:dyDescent="0.25">
      <c r="A189" s="5" t="s">
        <v>175</v>
      </c>
      <c r="B189" s="6">
        <v>0</v>
      </c>
      <c r="C189" s="6">
        <v>62</v>
      </c>
      <c r="D189" s="6">
        <f>SUM('N. posti letto OGD al 2023'!$B189:$C189)</f>
        <v>62</v>
      </c>
      <c r="E189" s="22" t="s">
        <v>170</v>
      </c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</row>
    <row r="190" spans="1:24" ht="15.75" customHeight="1" x14ac:dyDescent="0.25">
      <c r="A190" s="5" t="s">
        <v>176</v>
      </c>
      <c r="B190" s="6">
        <v>0</v>
      </c>
      <c r="C190" s="6">
        <v>16</v>
      </c>
      <c r="D190" s="6">
        <f>SUM('N. posti letto OGD al 2023'!$B190:$C190)</f>
        <v>16</v>
      </c>
      <c r="E190" s="22" t="s">
        <v>170</v>
      </c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</row>
    <row r="191" spans="1:24" ht="15.75" customHeight="1" x14ac:dyDescent="0.25">
      <c r="A191" s="5" t="s">
        <v>177</v>
      </c>
      <c r="B191" s="6">
        <v>0</v>
      </c>
      <c r="C191" s="6">
        <v>28</v>
      </c>
      <c r="D191" s="6">
        <f>SUM('N. posti letto OGD al 2023'!$B191:$C191)</f>
        <v>28</v>
      </c>
      <c r="E191" s="22" t="s">
        <v>170</v>
      </c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</row>
    <row r="192" spans="1:24" ht="15.75" customHeight="1" x14ac:dyDescent="0.25">
      <c r="A192" s="5" t="s">
        <v>178</v>
      </c>
      <c r="B192" s="6">
        <v>44</v>
      </c>
      <c r="C192" s="6">
        <v>4</v>
      </c>
      <c r="D192" s="6">
        <f>SUM('N. posti letto OGD al 2023'!$B192:$C192)</f>
        <v>48</v>
      </c>
      <c r="E192" s="22" t="s">
        <v>170</v>
      </c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</row>
    <row r="193" spans="1:24" ht="15.75" customHeight="1" x14ac:dyDescent="0.25">
      <c r="A193" s="5" t="s">
        <v>179</v>
      </c>
      <c r="B193" s="6">
        <v>0</v>
      </c>
      <c r="C193" s="6">
        <v>60</v>
      </c>
      <c r="D193" s="6">
        <f>SUM('N. posti letto OGD al 2023'!$B193:$C193)</f>
        <v>60</v>
      </c>
      <c r="E193" s="22" t="s">
        <v>170</v>
      </c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</row>
    <row r="194" spans="1:24" ht="15.75" customHeight="1" x14ac:dyDescent="0.25">
      <c r="A194" s="5" t="s">
        <v>180</v>
      </c>
      <c r="B194" s="6">
        <v>0</v>
      </c>
      <c r="C194" s="6">
        <v>9</v>
      </c>
      <c r="D194" s="6">
        <f>SUM('N. posti letto OGD al 2023'!$B194:$C194)</f>
        <v>9</v>
      </c>
      <c r="E194" s="22" t="s">
        <v>170</v>
      </c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</row>
    <row r="195" spans="1:24" ht="15.75" customHeight="1" x14ac:dyDescent="0.25">
      <c r="A195" s="5" t="s">
        <v>181</v>
      </c>
      <c r="B195" s="6">
        <v>0</v>
      </c>
      <c r="C195" s="6">
        <v>32</v>
      </c>
      <c r="D195" s="6">
        <f>SUM('N. posti letto OGD al 2023'!$B195:$C195)</f>
        <v>32</v>
      </c>
      <c r="E195" s="22" t="s">
        <v>170</v>
      </c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</row>
    <row r="196" spans="1:24" ht="15.75" customHeight="1" x14ac:dyDescent="0.25">
      <c r="A196" s="5" t="s">
        <v>182</v>
      </c>
      <c r="B196" s="6">
        <v>22</v>
      </c>
      <c r="C196" s="6">
        <v>28</v>
      </c>
      <c r="D196" s="6">
        <f>SUM('N. posti letto OGD al 2023'!$B196:$C196)</f>
        <v>50</v>
      </c>
      <c r="E196" s="22" t="s">
        <v>170</v>
      </c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</row>
    <row r="197" spans="1:24" ht="15.75" customHeight="1" x14ac:dyDescent="0.25">
      <c r="A197" s="5" t="s">
        <v>183</v>
      </c>
      <c r="B197" s="6">
        <v>24</v>
      </c>
      <c r="C197" s="6">
        <v>55</v>
      </c>
      <c r="D197" s="6">
        <f>SUM('N. posti letto OGD al 2023'!$B197:$C197)</f>
        <v>79</v>
      </c>
      <c r="E197" s="22" t="s">
        <v>170</v>
      </c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</row>
    <row r="198" spans="1:24" ht="15.75" customHeight="1" x14ac:dyDescent="0.25">
      <c r="A198" s="5" t="s">
        <v>184</v>
      </c>
      <c r="B198" s="6">
        <v>0</v>
      </c>
      <c r="C198" s="6">
        <v>32</v>
      </c>
      <c r="D198" s="6">
        <f>SUM('N. posti letto OGD al 2023'!$B198:$C198)</f>
        <v>32</v>
      </c>
      <c r="E198" s="22" t="s">
        <v>170</v>
      </c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</row>
    <row r="199" spans="1:24" ht="15.75" customHeight="1" x14ac:dyDescent="0.25">
      <c r="A199" s="5" t="s">
        <v>186</v>
      </c>
      <c r="B199" s="6">
        <v>11</v>
      </c>
      <c r="C199" s="6">
        <v>57</v>
      </c>
      <c r="D199" s="6">
        <f>SUM('N. posti letto OGD al 2023'!$B199:$C199)</f>
        <v>68</v>
      </c>
      <c r="E199" s="22" t="s">
        <v>170</v>
      </c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</row>
    <row r="200" spans="1:24" ht="15.75" customHeight="1" x14ac:dyDescent="0.25">
      <c r="A200" s="5" t="s">
        <v>187</v>
      </c>
      <c r="B200" s="6">
        <v>0</v>
      </c>
      <c r="C200" s="6">
        <v>12</v>
      </c>
      <c r="D200" s="6">
        <f>SUM('N. posti letto OGD al 2023'!$B200:$C200)</f>
        <v>12</v>
      </c>
      <c r="E200" s="22" t="s">
        <v>170</v>
      </c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</row>
    <row r="201" spans="1:24" ht="15.75" customHeight="1" x14ac:dyDescent="0.25">
      <c r="A201" s="5" t="s">
        <v>188</v>
      </c>
      <c r="B201" s="6">
        <v>41</v>
      </c>
      <c r="C201" s="6">
        <v>23</v>
      </c>
      <c r="D201" s="6">
        <f>SUM('N. posti letto OGD al 2023'!$B201:$C201)</f>
        <v>64</v>
      </c>
      <c r="E201" s="22" t="s">
        <v>170</v>
      </c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</row>
    <row r="202" spans="1:24" ht="15.75" customHeight="1" x14ac:dyDescent="0.25">
      <c r="A202" s="5" t="s">
        <v>189</v>
      </c>
      <c r="B202" s="6">
        <v>0</v>
      </c>
      <c r="C202" s="6">
        <v>70</v>
      </c>
      <c r="D202" s="6">
        <f>SUM('N. posti letto OGD al 2023'!$B202:$C202)</f>
        <v>70</v>
      </c>
      <c r="E202" s="22" t="s">
        <v>170</v>
      </c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</row>
    <row r="203" spans="1:24" ht="15.75" customHeight="1" x14ac:dyDescent="0.25">
      <c r="A203" s="5" t="s">
        <v>190</v>
      </c>
      <c r="B203" s="6">
        <v>125</v>
      </c>
      <c r="C203" s="6">
        <v>30</v>
      </c>
      <c r="D203" s="6">
        <f>SUM('N. posti letto OGD al 2023'!$B203:$C203)</f>
        <v>155</v>
      </c>
      <c r="E203" s="22" t="s">
        <v>170</v>
      </c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</row>
    <row r="204" spans="1:24" ht="15.75" customHeight="1" x14ac:dyDescent="0.25">
      <c r="A204" s="5" t="s">
        <v>191</v>
      </c>
      <c r="B204" s="6">
        <v>17</v>
      </c>
      <c r="C204" s="6">
        <v>34</v>
      </c>
      <c r="D204" s="6">
        <f>SUM('N. posti letto OGD al 2023'!$B204:$C204)</f>
        <v>51</v>
      </c>
      <c r="E204" s="22" t="s">
        <v>170</v>
      </c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</row>
    <row r="205" spans="1:24" ht="15.75" customHeight="1" x14ac:dyDescent="0.25">
      <c r="A205" s="5" t="s">
        <v>192</v>
      </c>
      <c r="B205" s="6">
        <v>68</v>
      </c>
      <c r="C205" s="6">
        <v>43</v>
      </c>
      <c r="D205" s="6">
        <f>SUM('N. posti letto OGD al 2023'!$B205:$C205)</f>
        <v>111</v>
      </c>
      <c r="E205" s="22" t="s">
        <v>170</v>
      </c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</row>
    <row r="206" spans="1:24" ht="15.75" customHeight="1" x14ac:dyDescent="0.25">
      <c r="A206" s="5" t="s">
        <v>193</v>
      </c>
      <c r="B206" s="6">
        <v>0</v>
      </c>
      <c r="C206" s="6">
        <v>30</v>
      </c>
      <c r="D206" s="6">
        <f>SUM('N. posti letto OGD al 2023'!$B206:$C206)</f>
        <v>30</v>
      </c>
      <c r="E206" s="22" t="s">
        <v>170</v>
      </c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</row>
    <row r="207" spans="1:24" ht="15.75" customHeight="1" x14ac:dyDescent="0.25">
      <c r="A207" s="5" t="s">
        <v>194</v>
      </c>
      <c r="B207" s="6">
        <v>0</v>
      </c>
      <c r="C207" s="6">
        <v>2</v>
      </c>
      <c r="D207" s="6">
        <f>SUM('N. posti letto OGD al 2023'!$B207:$C207)</f>
        <v>2</v>
      </c>
      <c r="E207" s="22" t="s">
        <v>170</v>
      </c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</row>
    <row r="208" spans="1:24" ht="15.75" customHeight="1" x14ac:dyDescent="0.25">
      <c r="A208" s="5" t="s">
        <v>195</v>
      </c>
      <c r="B208" s="6">
        <v>0</v>
      </c>
      <c r="C208" s="6">
        <v>32</v>
      </c>
      <c r="D208" s="6">
        <f>SUM('N. posti letto OGD al 2023'!$B208:$C208)</f>
        <v>32</v>
      </c>
      <c r="E208" s="22" t="s">
        <v>170</v>
      </c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</row>
    <row r="209" spans="1:24" ht="15.75" customHeight="1" x14ac:dyDescent="0.25">
      <c r="A209" s="5" t="s">
        <v>196</v>
      </c>
      <c r="B209" s="6">
        <v>37</v>
      </c>
      <c r="C209" s="6">
        <v>14</v>
      </c>
      <c r="D209" s="6">
        <f>SUM('N. posti letto OGD al 2023'!$B209:$C209)</f>
        <v>51</v>
      </c>
      <c r="E209" s="22" t="s">
        <v>170</v>
      </c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</row>
    <row r="210" spans="1:24" ht="15.75" customHeight="1" x14ac:dyDescent="0.25">
      <c r="A210" s="5" t="s">
        <v>197</v>
      </c>
      <c r="B210" s="6">
        <v>0</v>
      </c>
      <c r="C210" s="6">
        <v>2</v>
      </c>
      <c r="D210" s="6">
        <f>SUM('N. posti letto OGD al 2023'!$B210:$C210)</f>
        <v>2</v>
      </c>
      <c r="E210" s="22" t="s">
        <v>170</v>
      </c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</row>
    <row r="211" spans="1:24" ht="15.75" customHeight="1" x14ac:dyDescent="0.25">
      <c r="A211" s="5" t="s">
        <v>198</v>
      </c>
      <c r="B211" s="6">
        <v>0</v>
      </c>
      <c r="C211" s="6">
        <v>6</v>
      </c>
      <c r="D211" s="6">
        <f>SUM('N. posti letto OGD al 2023'!$B211:$C211)</f>
        <v>6</v>
      </c>
      <c r="E211" s="22" t="s">
        <v>170</v>
      </c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</row>
    <row r="212" spans="1:24" ht="15.75" customHeight="1" x14ac:dyDescent="0.25">
      <c r="A212" s="5" t="s">
        <v>199</v>
      </c>
      <c r="B212" s="6">
        <v>0</v>
      </c>
      <c r="C212" s="6">
        <v>26</v>
      </c>
      <c r="D212" s="6">
        <f>SUM('N. posti letto OGD al 2023'!$B212:$C212)</f>
        <v>26</v>
      </c>
      <c r="E212" s="22" t="s">
        <v>170</v>
      </c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</row>
    <row r="213" spans="1:24" ht="15.75" customHeight="1" x14ac:dyDescent="0.25">
      <c r="A213" s="5" t="s">
        <v>200</v>
      </c>
      <c r="B213" s="6">
        <v>21</v>
      </c>
      <c r="C213" s="6">
        <v>96</v>
      </c>
      <c r="D213" s="6">
        <f>SUM('N. posti letto OGD al 2023'!$B213:$C213)</f>
        <v>117</v>
      </c>
      <c r="E213" s="22" t="s">
        <v>170</v>
      </c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</row>
    <row r="214" spans="1:24" ht="15.75" customHeight="1" x14ac:dyDescent="0.25">
      <c r="A214" s="5" t="s">
        <v>201</v>
      </c>
      <c r="B214" s="6">
        <v>0</v>
      </c>
      <c r="C214" s="6">
        <v>15</v>
      </c>
      <c r="D214" s="6">
        <f>SUM('N. posti letto OGD al 2023'!$B214:$C214)</f>
        <v>15</v>
      </c>
      <c r="E214" s="22" t="s">
        <v>170</v>
      </c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</row>
    <row r="215" spans="1:24" ht="15.75" customHeight="1" x14ac:dyDescent="0.25">
      <c r="A215" s="5" t="s">
        <v>202</v>
      </c>
      <c r="B215" s="6">
        <v>0</v>
      </c>
      <c r="C215" s="6">
        <v>137</v>
      </c>
      <c r="D215" s="6">
        <f>SUM('N. posti letto OGD al 2023'!$B215:$C215)</f>
        <v>137</v>
      </c>
      <c r="E215" s="22" t="s">
        <v>170</v>
      </c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</row>
    <row r="216" spans="1:24" ht="15.75" customHeight="1" x14ac:dyDescent="0.25">
      <c r="A216" s="5" t="s">
        <v>203</v>
      </c>
      <c r="B216" s="6">
        <v>34</v>
      </c>
      <c r="C216" s="6">
        <v>6</v>
      </c>
      <c r="D216" s="6">
        <f>SUM('N. posti letto OGD al 2023'!$B216:$C216)</f>
        <v>40</v>
      </c>
      <c r="E216" s="22" t="s">
        <v>170</v>
      </c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</row>
    <row r="217" spans="1:24" ht="15.75" customHeight="1" x14ac:dyDescent="0.25">
      <c r="A217" s="5" t="s">
        <v>204</v>
      </c>
      <c r="B217" s="6">
        <v>0</v>
      </c>
      <c r="C217" s="6">
        <v>88</v>
      </c>
      <c r="D217" s="6">
        <f>SUM('N. posti letto OGD al 2023'!$B217:$C217)</f>
        <v>88</v>
      </c>
      <c r="E217" s="22" t="s">
        <v>170</v>
      </c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</row>
    <row r="218" spans="1:24" ht="15.75" customHeight="1" x14ac:dyDescent="0.25">
      <c r="A218" s="5" t="s">
        <v>205</v>
      </c>
      <c r="B218" s="6">
        <v>0</v>
      </c>
      <c r="C218" s="6">
        <v>51</v>
      </c>
      <c r="D218" s="6">
        <f>SUM('N. posti letto OGD al 2023'!$B218:$C218)</f>
        <v>51</v>
      </c>
      <c r="E218" s="22" t="s">
        <v>170</v>
      </c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</row>
    <row r="219" spans="1:24" ht="15.75" customHeight="1" x14ac:dyDescent="0.25">
      <c r="A219" s="5" t="s">
        <v>206</v>
      </c>
      <c r="B219" s="6">
        <v>371</v>
      </c>
      <c r="C219" s="6">
        <v>611</v>
      </c>
      <c r="D219" s="6">
        <f>SUM('N. posti letto OGD al 2023'!$B219:$C219)</f>
        <v>982</v>
      </c>
      <c r="E219" s="22" t="s">
        <v>170</v>
      </c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</row>
    <row r="220" spans="1:24" ht="15.75" customHeight="1" x14ac:dyDescent="0.25">
      <c r="A220" s="5" t="s">
        <v>207</v>
      </c>
      <c r="B220" s="6">
        <v>104</v>
      </c>
      <c r="C220" s="6">
        <v>93</v>
      </c>
      <c r="D220" s="6">
        <f>SUM('N. posti letto OGD al 2023'!$B220:$C220)</f>
        <v>197</v>
      </c>
      <c r="E220" s="22" t="s">
        <v>170</v>
      </c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</row>
    <row r="221" spans="1:24" ht="15.75" customHeight="1" x14ac:dyDescent="0.25">
      <c r="A221" s="5" t="s">
        <v>208</v>
      </c>
      <c r="B221" s="6">
        <v>320</v>
      </c>
      <c r="C221" s="6">
        <v>921</v>
      </c>
      <c r="D221" s="6">
        <f>SUM('N. posti letto OGD al 2023'!$B221:$C221)</f>
        <v>1241</v>
      </c>
      <c r="E221" s="22" t="s">
        <v>170</v>
      </c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</row>
    <row r="222" spans="1:24" ht="15.75" customHeight="1" x14ac:dyDescent="0.25">
      <c r="A222" s="5" t="s">
        <v>209</v>
      </c>
      <c r="B222" s="6">
        <v>16</v>
      </c>
      <c r="C222" s="6">
        <v>10</v>
      </c>
      <c r="D222" s="6">
        <f>SUM('N. posti letto OGD al 2023'!$B222:$C222)</f>
        <v>26</v>
      </c>
      <c r="E222" s="22" t="s">
        <v>170</v>
      </c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</row>
    <row r="223" spans="1:24" ht="15.75" customHeight="1" x14ac:dyDescent="0.25">
      <c r="A223" s="5" t="s">
        <v>210</v>
      </c>
      <c r="B223" s="6">
        <v>107</v>
      </c>
      <c r="C223" s="6">
        <v>22</v>
      </c>
      <c r="D223" s="6">
        <f>SUM('N. posti letto OGD al 2023'!$B223:$C223)</f>
        <v>129</v>
      </c>
      <c r="E223" s="22" t="s">
        <v>170</v>
      </c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</row>
    <row r="224" spans="1:24" ht="15.75" customHeight="1" x14ac:dyDescent="0.25">
      <c r="A224" s="5" t="s">
        <v>211</v>
      </c>
      <c r="B224" s="6">
        <v>85</v>
      </c>
      <c r="C224" s="6">
        <v>33</v>
      </c>
      <c r="D224" s="6">
        <f>SUM('N. posti letto OGD al 2023'!$B224:$C224)</f>
        <v>118</v>
      </c>
      <c r="E224" s="22" t="s">
        <v>170</v>
      </c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</row>
    <row r="225" spans="1:24" ht="15.75" customHeight="1" x14ac:dyDescent="0.25">
      <c r="A225" s="5" t="s">
        <v>212</v>
      </c>
      <c r="B225" s="6">
        <v>14</v>
      </c>
      <c r="C225" s="6">
        <v>13</v>
      </c>
      <c r="D225" s="6">
        <f>SUM('N. posti letto OGD al 2023'!$B225:$C225)</f>
        <v>27</v>
      </c>
      <c r="E225" s="22" t="s">
        <v>170</v>
      </c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</row>
    <row r="226" spans="1:24" ht="15.75" customHeight="1" x14ac:dyDescent="0.25">
      <c r="A226" s="5" t="s">
        <v>213</v>
      </c>
      <c r="B226" s="6">
        <v>35</v>
      </c>
      <c r="C226" s="6">
        <v>288</v>
      </c>
      <c r="D226" s="6">
        <f>SUM('N. posti letto OGD al 2023'!$B226:$C226)</f>
        <v>323</v>
      </c>
      <c r="E226" s="22" t="s">
        <v>170</v>
      </c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</row>
    <row r="227" spans="1:24" ht="15.75" customHeight="1" x14ac:dyDescent="0.25">
      <c r="A227" s="5" t="s">
        <v>214</v>
      </c>
      <c r="B227" s="6">
        <v>0</v>
      </c>
      <c r="C227" s="6">
        <v>53</v>
      </c>
      <c r="D227" s="6">
        <f>SUM('N. posti letto OGD al 2023'!$B227:$C227)</f>
        <v>53</v>
      </c>
      <c r="E227" s="22" t="s">
        <v>170</v>
      </c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</row>
    <row r="228" spans="1:24" ht="15.75" customHeight="1" x14ac:dyDescent="0.25">
      <c r="A228" s="5" t="s">
        <v>215</v>
      </c>
      <c r="B228" s="6">
        <v>35</v>
      </c>
      <c r="C228" s="6">
        <v>100</v>
      </c>
      <c r="D228" s="6">
        <f>SUM('N. posti letto OGD al 2023'!$B228:$C228)</f>
        <v>135</v>
      </c>
      <c r="E228" s="22" t="s">
        <v>170</v>
      </c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</row>
    <row r="229" spans="1:24" ht="15.75" customHeight="1" x14ac:dyDescent="0.25">
      <c r="A229" s="5" t="s">
        <v>216</v>
      </c>
      <c r="B229" s="6">
        <v>108</v>
      </c>
      <c r="C229" s="6">
        <v>7</v>
      </c>
      <c r="D229" s="6">
        <f>SUM('N. posti letto OGD al 2023'!$B229:$C229)</f>
        <v>115</v>
      </c>
      <c r="E229" s="22" t="s">
        <v>170</v>
      </c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</row>
    <row r="230" spans="1:24" ht="15.75" customHeight="1" x14ac:dyDescent="0.25">
      <c r="A230" s="5" t="s">
        <v>217</v>
      </c>
      <c r="B230" s="6">
        <v>0</v>
      </c>
      <c r="C230" s="6">
        <v>16</v>
      </c>
      <c r="D230" s="6">
        <f>SUM('N. posti letto OGD al 2023'!$B230:$C230)</f>
        <v>16</v>
      </c>
      <c r="E230" s="22" t="s">
        <v>170</v>
      </c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</row>
    <row r="231" spans="1:24" ht="15.75" customHeight="1" x14ac:dyDescent="0.25">
      <c r="A231" s="5" t="s">
        <v>218</v>
      </c>
      <c r="B231" s="6">
        <v>16</v>
      </c>
      <c r="C231" s="6">
        <v>42</v>
      </c>
      <c r="D231" s="6">
        <f>SUM('N. posti letto OGD al 2023'!$B231:$C231)</f>
        <v>58</v>
      </c>
      <c r="E231" s="22" t="s">
        <v>170</v>
      </c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</row>
    <row r="232" spans="1:24" ht="15.75" customHeight="1" x14ac:dyDescent="0.25">
      <c r="A232" s="5" t="s">
        <v>219</v>
      </c>
      <c r="B232" s="6">
        <v>0</v>
      </c>
      <c r="C232" s="6">
        <v>124</v>
      </c>
      <c r="D232" s="6">
        <f>SUM('N. posti letto OGD al 2023'!$B232:$C232)</f>
        <v>124</v>
      </c>
      <c r="E232" s="22" t="s">
        <v>170</v>
      </c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</row>
    <row r="233" spans="1:24" ht="15.75" customHeight="1" x14ac:dyDescent="0.25">
      <c r="A233" s="8" t="s">
        <v>14</v>
      </c>
      <c r="B233" s="9">
        <f>SUM(B187:B232)</f>
        <v>1778</v>
      </c>
      <c r="C233" s="10">
        <f>SUM(C187:C232)</f>
        <v>3486</v>
      </c>
      <c r="D233" s="10">
        <f>SUM('N. posti letto OGD al 2023'!$B233:$C233)</f>
        <v>5264</v>
      </c>
      <c r="E233" s="22" t="s">
        <v>170</v>
      </c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</row>
    <row r="234" spans="1:24" ht="15.75" customHeight="1" x14ac:dyDescent="0.25">
      <c r="A234" s="5" t="s">
        <v>220</v>
      </c>
      <c r="B234" s="6">
        <v>966</v>
      </c>
      <c r="C234" s="6">
        <v>348</v>
      </c>
      <c r="D234" s="6">
        <f>SUM('N. posti letto OGD al 2023'!$B234:$C234)</f>
        <v>1314</v>
      </c>
      <c r="E234" s="23" t="s">
        <v>221</v>
      </c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</row>
    <row r="235" spans="1:24" ht="15.75" customHeight="1" x14ac:dyDescent="0.25">
      <c r="A235" s="5" t="s">
        <v>222</v>
      </c>
      <c r="B235" s="6">
        <v>374</v>
      </c>
      <c r="C235" s="6">
        <v>324</v>
      </c>
      <c r="D235" s="6">
        <f>SUM('N. posti letto OGD al 2023'!$B235:$C235)</f>
        <v>698</v>
      </c>
      <c r="E235" s="23" t="s">
        <v>221</v>
      </c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</row>
    <row r="236" spans="1:24" ht="15.75" customHeight="1" x14ac:dyDescent="0.25">
      <c r="A236" s="5" t="s">
        <v>223</v>
      </c>
      <c r="B236" s="6">
        <v>0</v>
      </c>
      <c r="C236" s="6">
        <v>113</v>
      </c>
      <c r="D236" s="6">
        <f>SUM('N. posti letto OGD al 2023'!$B236:$C236)</f>
        <v>113</v>
      </c>
      <c r="E236" s="23" t="s">
        <v>221</v>
      </c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</row>
    <row r="237" spans="1:24" ht="15.75" customHeight="1" x14ac:dyDescent="0.25">
      <c r="A237" s="5" t="s">
        <v>224</v>
      </c>
      <c r="B237" s="6">
        <v>151</v>
      </c>
      <c r="C237" s="6">
        <v>81</v>
      </c>
      <c r="D237" s="6">
        <f>SUM('N. posti letto OGD al 2023'!$B237:$C237)</f>
        <v>232</v>
      </c>
      <c r="E237" s="23" t="s">
        <v>221</v>
      </c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</row>
    <row r="238" spans="1:24" ht="15.75" customHeight="1" x14ac:dyDescent="0.25">
      <c r="A238" s="5" t="s">
        <v>225</v>
      </c>
      <c r="B238" s="6">
        <v>0</v>
      </c>
      <c r="C238" s="6">
        <v>43</v>
      </c>
      <c r="D238" s="6">
        <f>SUM('N. posti letto OGD al 2023'!$B238:$C238)</f>
        <v>43</v>
      </c>
      <c r="E238" s="23" t="s">
        <v>221</v>
      </c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</row>
    <row r="239" spans="1:24" ht="15.75" customHeight="1" x14ac:dyDescent="0.25">
      <c r="A239" s="5" t="s">
        <v>226</v>
      </c>
      <c r="B239" s="6">
        <v>0</v>
      </c>
      <c r="C239" s="6">
        <v>48</v>
      </c>
      <c r="D239" s="6">
        <f>SUM('N. posti letto OGD al 2023'!$B239:$C239)</f>
        <v>48</v>
      </c>
      <c r="E239" s="23" t="s">
        <v>221</v>
      </c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</row>
    <row r="240" spans="1:24" ht="15.75" customHeight="1" x14ac:dyDescent="0.25">
      <c r="A240" s="5" t="s">
        <v>227</v>
      </c>
      <c r="B240" s="6">
        <v>260</v>
      </c>
      <c r="C240" s="6">
        <v>217</v>
      </c>
      <c r="D240" s="6">
        <f>SUM('N. posti letto OGD al 2023'!$B240:$C240)</f>
        <v>477</v>
      </c>
      <c r="E240" s="23" t="s">
        <v>221</v>
      </c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</row>
    <row r="241" spans="1:24" ht="15.75" customHeight="1" x14ac:dyDescent="0.25">
      <c r="A241" s="5" t="s">
        <v>228</v>
      </c>
      <c r="B241" s="6">
        <v>130</v>
      </c>
      <c r="C241" s="6">
        <v>48</v>
      </c>
      <c r="D241" s="6">
        <f>SUM('N. posti letto OGD al 2023'!$B241:$C241)</f>
        <v>178</v>
      </c>
      <c r="E241" s="23" t="s">
        <v>221</v>
      </c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</row>
    <row r="242" spans="1:24" ht="15.75" customHeight="1" x14ac:dyDescent="0.25">
      <c r="A242" s="5" t="s">
        <v>229</v>
      </c>
      <c r="B242" s="6">
        <v>45</v>
      </c>
      <c r="C242" s="6">
        <v>9</v>
      </c>
      <c r="D242" s="6">
        <f>SUM('N. posti letto OGD al 2023'!$B242:$C242)</f>
        <v>54</v>
      </c>
      <c r="E242" s="23" t="s">
        <v>221</v>
      </c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</row>
    <row r="243" spans="1:24" ht="15.75" customHeight="1" x14ac:dyDescent="0.25">
      <c r="A243" s="5" t="s">
        <v>230</v>
      </c>
      <c r="B243" s="6">
        <v>0</v>
      </c>
      <c r="C243" s="6">
        <v>117</v>
      </c>
      <c r="D243" s="6">
        <f>SUM('N. posti letto OGD al 2023'!$B243:$C243)</f>
        <v>117</v>
      </c>
      <c r="E243" s="23" t="s">
        <v>221</v>
      </c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</row>
    <row r="244" spans="1:24" ht="15.75" customHeight="1" x14ac:dyDescent="0.25">
      <c r="A244" s="5" t="s">
        <v>231</v>
      </c>
      <c r="B244" s="6">
        <v>647</v>
      </c>
      <c r="C244" s="6">
        <v>800</v>
      </c>
      <c r="D244" s="6">
        <f>SUM('N. posti letto OGD al 2023'!$B244:$C244)</f>
        <v>1447</v>
      </c>
      <c r="E244" s="23" t="s">
        <v>221</v>
      </c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</row>
    <row r="245" spans="1:24" ht="15.75" customHeight="1" x14ac:dyDescent="0.25">
      <c r="A245" s="5" t="s">
        <v>232</v>
      </c>
      <c r="B245" s="6">
        <v>826</v>
      </c>
      <c r="C245" s="6">
        <v>266</v>
      </c>
      <c r="D245" s="6">
        <f>SUM('N. posti letto OGD al 2023'!$B245:$C245)</f>
        <v>1092</v>
      </c>
      <c r="E245" s="23" t="s">
        <v>221</v>
      </c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</row>
    <row r="246" spans="1:24" ht="15.75" customHeight="1" x14ac:dyDescent="0.25">
      <c r="A246" s="5" t="s">
        <v>233</v>
      </c>
      <c r="B246" s="6">
        <v>341</v>
      </c>
      <c r="C246" s="6">
        <v>153</v>
      </c>
      <c r="D246" s="6">
        <f>SUM('N. posti letto OGD al 2023'!$B246:$C246)</f>
        <v>494</v>
      </c>
      <c r="E246" s="23" t="s">
        <v>221</v>
      </c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</row>
    <row r="247" spans="1:24" ht="15.75" customHeight="1" x14ac:dyDescent="0.25">
      <c r="A247" s="5" t="s">
        <v>234</v>
      </c>
      <c r="B247" s="6">
        <v>165</v>
      </c>
      <c r="C247" s="6">
        <v>45</v>
      </c>
      <c r="D247" s="6">
        <f>SUM('N. posti letto OGD al 2023'!$B247:$C247)</f>
        <v>210</v>
      </c>
      <c r="E247" s="23" t="s">
        <v>221</v>
      </c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</row>
    <row r="248" spans="1:24" ht="15.75" customHeight="1" x14ac:dyDescent="0.25">
      <c r="A248" s="5" t="s">
        <v>235</v>
      </c>
      <c r="B248" s="6">
        <v>56</v>
      </c>
      <c r="C248" s="6">
        <v>86</v>
      </c>
      <c r="D248" s="6">
        <f>SUM('N. posti letto OGD al 2023'!$B248:$C248)</f>
        <v>142</v>
      </c>
      <c r="E248" s="23" t="s">
        <v>221</v>
      </c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</row>
    <row r="249" spans="1:24" ht="15.75" customHeight="1" x14ac:dyDescent="0.25">
      <c r="A249" s="5" t="s">
        <v>236</v>
      </c>
      <c r="B249" s="6">
        <v>80</v>
      </c>
      <c r="C249" s="6">
        <v>71</v>
      </c>
      <c r="D249" s="6">
        <f>SUM('N. posti letto OGD al 2023'!$B249:$C249)</f>
        <v>151</v>
      </c>
      <c r="E249" s="23" t="s">
        <v>221</v>
      </c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</row>
    <row r="250" spans="1:24" ht="15.75" customHeight="1" x14ac:dyDescent="0.25">
      <c r="A250" s="5" t="s">
        <v>237</v>
      </c>
      <c r="B250" s="6">
        <v>101</v>
      </c>
      <c r="C250" s="6">
        <v>36</v>
      </c>
      <c r="D250" s="6">
        <f>SUM('N. posti letto OGD al 2023'!$B250:$C250)</f>
        <v>137</v>
      </c>
      <c r="E250" s="23" t="s">
        <v>221</v>
      </c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</row>
    <row r="251" spans="1:24" ht="15.75" customHeight="1" x14ac:dyDescent="0.25">
      <c r="A251" s="5" t="s">
        <v>238</v>
      </c>
      <c r="B251" s="6">
        <v>46</v>
      </c>
      <c r="C251" s="6">
        <v>160</v>
      </c>
      <c r="D251" s="6">
        <f>SUM('N. posti letto OGD al 2023'!$B251:$C251)</f>
        <v>206</v>
      </c>
      <c r="E251" s="23" t="s">
        <v>221</v>
      </c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</row>
    <row r="252" spans="1:24" ht="15.75" customHeight="1" x14ac:dyDescent="0.25">
      <c r="A252" s="5" t="s">
        <v>239</v>
      </c>
      <c r="B252" s="6">
        <v>278</v>
      </c>
      <c r="C252" s="6">
        <v>40</v>
      </c>
      <c r="D252" s="6">
        <f>SUM('N. posti letto OGD al 2023'!$B252:$C252)</f>
        <v>318</v>
      </c>
      <c r="E252" s="23" t="s">
        <v>221</v>
      </c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</row>
    <row r="253" spans="1:24" ht="15.75" customHeight="1" x14ac:dyDescent="0.25">
      <c r="A253" s="5" t="s">
        <v>240</v>
      </c>
      <c r="B253" s="6">
        <v>0</v>
      </c>
      <c r="C253" s="6">
        <v>70</v>
      </c>
      <c r="D253" s="6">
        <f>SUM('N. posti letto OGD al 2023'!$B253:$C253)</f>
        <v>70</v>
      </c>
      <c r="E253" s="23" t="s">
        <v>221</v>
      </c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</row>
    <row r="254" spans="1:24" ht="15.75" customHeight="1" x14ac:dyDescent="0.25">
      <c r="A254" s="5" t="s">
        <v>241</v>
      </c>
      <c r="B254" s="6">
        <v>63</v>
      </c>
      <c r="C254" s="6">
        <v>187</v>
      </c>
      <c r="D254" s="6">
        <f>SUM('N. posti letto OGD al 2023'!$B254:$C254)</f>
        <v>250</v>
      </c>
      <c r="E254" s="23" t="s">
        <v>221</v>
      </c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</row>
    <row r="255" spans="1:24" ht="15.75" customHeight="1" x14ac:dyDescent="0.25">
      <c r="A255" s="8" t="s">
        <v>14</v>
      </c>
      <c r="B255" s="9">
        <f t="shared" ref="B255:C255" si="7">SUM(B234:B254)</f>
        <v>4529</v>
      </c>
      <c r="C255" s="10">
        <f t="shared" si="7"/>
        <v>3262</v>
      </c>
      <c r="D255" s="10">
        <f>SUM('N. posti letto OGD al 2023'!$B255:$C255)</f>
        <v>7791</v>
      </c>
      <c r="E255" s="23" t="s">
        <v>221</v>
      </c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</row>
    <row r="256" spans="1:24" ht="15.75" customHeight="1" x14ac:dyDescent="0.25">
      <c r="A256" s="5" t="s">
        <v>242</v>
      </c>
      <c r="B256" s="6">
        <v>0</v>
      </c>
      <c r="C256" s="6">
        <v>48</v>
      </c>
      <c r="D256" s="6">
        <f>SUM('N. posti letto OGD al 2023'!$B256:$C256)</f>
        <v>48</v>
      </c>
      <c r="E256" s="24" t="s">
        <v>243</v>
      </c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</row>
    <row r="257" spans="1:24" ht="15.75" customHeight="1" x14ac:dyDescent="0.25">
      <c r="A257" s="5" t="s">
        <v>244</v>
      </c>
      <c r="B257" s="6">
        <v>0</v>
      </c>
      <c r="C257" s="6">
        <v>10</v>
      </c>
      <c r="D257" s="6">
        <f>SUM('N. posti letto OGD al 2023'!$B257:$C257)</f>
        <v>10</v>
      </c>
      <c r="E257" s="24" t="s">
        <v>243</v>
      </c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</row>
    <row r="258" spans="1:24" ht="15.75" customHeight="1" x14ac:dyDescent="0.25">
      <c r="A258" s="5" t="s">
        <v>245</v>
      </c>
      <c r="B258" s="6">
        <v>347</v>
      </c>
      <c r="C258" s="6">
        <v>91</v>
      </c>
      <c r="D258" s="6">
        <f>SUM('N. posti letto OGD al 2023'!$B258:$C258)</f>
        <v>438</v>
      </c>
      <c r="E258" s="24" t="s">
        <v>243</v>
      </c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</row>
    <row r="259" spans="1:24" ht="15.75" customHeight="1" x14ac:dyDescent="0.25">
      <c r="A259" s="5" t="s">
        <v>246</v>
      </c>
      <c r="B259" s="6">
        <v>19</v>
      </c>
      <c r="C259" s="6">
        <v>24</v>
      </c>
      <c r="D259" s="6">
        <f>SUM('N. posti letto OGD al 2023'!$B259:$C259)</f>
        <v>43</v>
      </c>
      <c r="E259" s="24" t="s">
        <v>243</v>
      </c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</row>
    <row r="260" spans="1:24" ht="15.75" customHeight="1" x14ac:dyDescent="0.25">
      <c r="A260" s="5" t="s">
        <v>247</v>
      </c>
      <c r="B260" s="6">
        <v>136</v>
      </c>
      <c r="C260" s="6">
        <v>201</v>
      </c>
      <c r="D260" s="6">
        <f>SUM('N. posti letto OGD al 2023'!$B260:$C260)</f>
        <v>337</v>
      </c>
      <c r="E260" s="24" t="s">
        <v>243</v>
      </c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</row>
    <row r="261" spans="1:24" ht="15.75" customHeight="1" x14ac:dyDescent="0.25">
      <c r="A261" s="5" t="s">
        <v>248</v>
      </c>
      <c r="B261" s="6">
        <v>39</v>
      </c>
      <c r="C261" s="6">
        <v>53</v>
      </c>
      <c r="D261" s="6">
        <f>SUM('N. posti letto OGD al 2023'!$B261:$C261)</f>
        <v>92</v>
      </c>
      <c r="E261" s="24" t="s">
        <v>243</v>
      </c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</row>
    <row r="262" spans="1:24" ht="15.75" customHeight="1" x14ac:dyDescent="0.25">
      <c r="A262" s="5" t="s">
        <v>249</v>
      </c>
      <c r="B262" s="6">
        <v>0</v>
      </c>
      <c r="C262" s="6">
        <v>0</v>
      </c>
      <c r="D262" s="6">
        <f>SUM('N. posti letto OGD al 2023'!$B262:$C262)</f>
        <v>0</v>
      </c>
      <c r="E262" s="24" t="s">
        <v>243</v>
      </c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</row>
    <row r="263" spans="1:24" ht="15.75" customHeight="1" x14ac:dyDescent="0.25">
      <c r="A263" s="5" t="s">
        <v>250</v>
      </c>
      <c r="B263" s="6">
        <v>609</v>
      </c>
      <c r="C263" s="6">
        <v>900</v>
      </c>
      <c r="D263" s="6">
        <f>SUM('N. posti letto OGD al 2023'!$B263:$C263)</f>
        <v>1509</v>
      </c>
      <c r="E263" s="24" t="s">
        <v>243</v>
      </c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</row>
    <row r="264" spans="1:24" ht="15.75" customHeight="1" x14ac:dyDescent="0.25">
      <c r="A264" s="5" t="s">
        <v>251</v>
      </c>
      <c r="B264" s="6">
        <v>177</v>
      </c>
      <c r="C264" s="6">
        <v>6</v>
      </c>
      <c r="D264" s="6">
        <f>SUM('N. posti letto OGD al 2023'!$B264:$C264)</f>
        <v>183</v>
      </c>
      <c r="E264" s="24" t="s">
        <v>243</v>
      </c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</row>
    <row r="265" spans="1:24" ht="15.75" customHeight="1" x14ac:dyDescent="0.25">
      <c r="A265" s="5" t="s">
        <v>252</v>
      </c>
      <c r="B265" s="6">
        <v>0</v>
      </c>
      <c r="C265" s="6">
        <v>85</v>
      </c>
      <c r="D265" s="6">
        <f>SUM('N. posti letto OGD al 2023'!$B265:$C265)</f>
        <v>85</v>
      </c>
      <c r="E265" s="24" t="s">
        <v>243</v>
      </c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</row>
    <row r="266" spans="1:24" ht="15.75" customHeight="1" x14ac:dyDescent="0.25">
      <c r="A266" s="5" t="s">
        <v>253</v>
      </c>
      <c r="B266" s="6">
        <v>0</v>
      </c>
      <c r="C266" s="6">
        <v>8</v>
      </c>
      <c r="D266" s="6">
        <f>SUM('N. posti letto OGD al 2023'!$B266:$C266)</f>
        <v>8</v>
      </c>
      <c r="E266" s="24" t="s">
        <v>243</v>
      </c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</row>
    <row r="267" spans="1:24" ht="15.75" customHeight="1" x14ac:dyDescent="0.25">
      <c r="A267" s="5" t="s">
        <v>254</v>
      </c>
      <c r="B267" s="6">
        <v>50</v>
      </c>
      <c r="C267" s="6">
        <v>22</v>
      </c>
      <c r="D267" s="6">
        <f>SUM('N. posti letto OGD al 2023'!$B267:$C267)</f>
        <v>72</v>
      </c>
      <c r="E267" s="24" t="s">
        <v>243</v>
      </c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</row>
    <row r="268" spans="1:24" ht="15.75" customHeight="1" x14ac:dyDescent="0.25">
      <c r="A268" s="5" t="s">
        <v>255</v>
      </c>
      <c r="B268" s="6">
        <v>50</v>
      </c>
      <c r="C268" s="6">
        <v>52</v>
      </c>
      <c r="D268" s="6">
        <f>SUM('N. posti letto OGD al 2023'!$B268:$C268)</f>
        <v>102</v>
      </c>
      <c r="E268" s="24" t="s">
        <v>243</v>
      </c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</row>
    <row r="269" spans="1:24" ht="15.75" customHeight="1" x14ac:dyDescent="0.25">
      <c r="A269" s="5" t="s">
        <v>256</v>
      </c>
      <c r="B269" s="6">
        <v>0</v>
      </c>
      <c r="C269" s="6">
        <v>43</v>
      </c>
      <c r="D269" s="6">
        <f>SUM('N. posti letto OGD al 2023'!$B269:$C269)</f>
        <v>43</v>
      </c>
      <c r="E269" s="24" t="s">
        <v>243</v>
      </c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</row>
    <row r="270" spans="1:24" ht="15.75" customHeight="1" x14ac:dyDescent="0.25">
      <c r="A270" s="5" t="s">
        <v>257</v>
      </c>
      <c r="B270" s="6">
        <v>0</v>
      </c>
      <c r="C270" s="6">
        <v>19</v>
      </c>
      <c r="D270" s="6">
        <f>SUM('N. posti letto OGD al 2023'!$B270:$C270)</f>
        <v>19</v>
      </c>
      <c r="E270" s="24" t="s">
        <v>243</v>
      </c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</row>
    <row r="271" spans="1:24" ht="15.75" customHeight="1" x14ac:dyDescent="0.25">
      <c r="A271" s="5" t="s">
        <v>258</v>
      </c>
      <c r="B271" s="6">
        <v>0</v>
      </c>
      <c r="C271" s="6">
        <v>11</v>
      </c>
      <c r="D271" s="6">
        <f>SUM('N. posti letto OGD al 2023'!$B271:$C271)</f>
        <v>11</v>
      </c>
      <c r="E271" s="24" t="s">
        <v>243</v>
      </c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</row>
    <row r="272" spans="1:24" ht="15.75" customHeight="1" x14ac:dyDescent="0.25">
      <c r="A272" s="5" t="s">
        <v>259</v>
      </c>
      <c r="B272" s="6">
        <v>166</v>
      </c>
      <c r="C272" s="6">
        <v>50</v>
      </c>
      <c r="D272" s="6">
        <f>SUM('N. posti letto OGD al 2023'!$B272:$C272)</f>
        <v>216</v>
      </c>
      <c r="E272" s="24" t="s">
        <v>243</v>
      </c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</row>
    <row r="273" spans="1:24" ht="15.75" customHeight="1" x14ac:dyDescent="0.25">
      <c r="A273" s="5" t="s">
        <v>260</v>
      </c>
      <c r="B273" s="6">
        <v>11</v>
      </c>
      <c r="C273" s="6">
        <v>59</v>
      </c>
      <c r="D273" s="6">
        <f>SUM('N. posti letto OGD al 2023'!$B273:$C273)</f>
        <v>70</v>
      </c>
      <c r="E273" s="24" t="s">
        <v>243</v>
      </c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</row>
    <row r="274" spans="1:24" ht="15.75" customHeight="1" x14ac:dyDescent="0.25">
      <c r="A274" s="5" t="s">
        <v>261</v>
      </c>
      <c r="B274" s="6">
        <v>153</v>
      </c>
      <c r="C274" s="6">
        <v>4</v>
      </c>
      <c r="D274" s="6">
        <f>SUM('N. posti letto OGD al 2023'!$B274:$C274)</f>
        <v>157</v>
      </c>
      <c r="E274" s="24" t="s">
        <v>243</v>
      </c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</row>
    <row r="275" spans="1:24" ht="15.75" customHeight="1" x14ac:dyDescent="0.25">
      <c r="A275" s="5" t="s">
        <v>262</v>
      </c>
      <c r="B275" s="6">
        <v>59</v>
      </c>
      <c r="C275" s="6">
        <v>122</v>
      </c>
      <c r="D275" s="6">
        <f>SUM('N. posti letto OGD al 2023'!$B275:$C275)</f>
        <v>181</v>
      </c>
      <c r="E275" s="24" t="s">
        <v>243</v>
      </c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</row>
    <row r="276" spans="1:24" ht="15.75" customHeight="1" x14ac:dyDescent="0.25">
      <c r="A276" s="5" t="s">
        <v>263</v>
      </c>
      <c r="B276" s="6">
        <v>372</v>
      </c>
      <c r="C276" s="6">
        <v>53</v>
      </c>
      <c r="D276" s="6">
        <f>SUM('N. posti letto OGD al 2023'!$B276:$C276)</f>
        <v>425</v>
      </c>
      <c r="E276" s="24" t="s">
        <v>243</v>
      </c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</row>
    <row r="277" spans="1:24" ht="15.75" customHeight="1" x14ac:dyDescent="0.25">
      <c r="A277" s="5" t="s">
        <v>264</v>
      </c>
      <c r="B277" s="6">
        <v>82</v>
      </c>
      <c r="C277" s="6">
        <v>29</v>
      </c>
      <c r="D277" s="6">
        <f>SUM('N. posti letto OGD al 2023'!$B277:$C277)</f>
        <v>111</v>
      </c>
      <c r="E277" s="24" t="s">
        <v>243</v>
      </c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</row>
    <row r="278" spans="1:24" ht="15.75" customHeight="1" x14ac:dyDescent="0.25">
      <c r="A278" s="5" t="s">
        <v>265</v>
      </c>
      <c r="B278" s="6">
        <v>24</v>
      </c>
      <c r="C278" s="6">
        <v>20</v>
      </c>
      <c r="D278" s="6">
        <f>SUM('N. posti letto OGD al 2023'!$B278:$C278)</f>
        <v>44</v>
      </c>
      <c r="E278" s="24" t="s">
        <v>243</v>
      </c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</row>
    <row r="279" spans="1:24" ht="15.75" customHeight="1" x14ac:dyDescent="0.25">
      <c r="A279" s="5" t="s">
        <v>267</v>
      </c>
      <c r="B279" s="6">
        <v>136</v>
      </c>
      <c r="C279" s="6">
        <v>34</v>
      </c>
      <c r="D279" s="6">
        <f>SUM('N. posti letto OGD al 2023'!$B279:$C279)</f>
        <v>170</v>
      </c>
      <c r="E279" s="24" t="s">
        <v>243</v>
      </c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</row>
    <row r="280" spans="1:24" ht="15.75" customHeight="1" x14ac:dyDescent="0.25">
      <c r="A280" s="5" t="s">
        <v>268</v>
      </c>
      <c r="B280" s="6">
        <v>159</v>
      </c>
      <c r="C280" s="6">
        <v>31</v>
      </c>
      <c r="D280" s="6">
        <f>SUM('N. posti letto OGD al 2023'!$B280:$C280)</f>
        <v>190</v>
      </c>
      <c r="E280" s="24" t="s">
        <v>243</v>
      </c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</row>
    <row r="281" spans="1:24" ht="15.75" customHeight="1" x14ac:dyDescent="0.25">
      <c r="A281" s="5" t="s">
        <v>269</v>
      </c>
      <c r="B281" s="6">
        <v>0</v>
      </c>
      <c r="C281" s="6">
        <v>142</v>
      </c>
      <c r="D281" s="6">
        <f>SUM('N. posti letto OGD al 2023'!$B281:$C281)</f>
        <v>142</v>
      </c>
      <c r="E281" s="24" t="s">
        <v>243</v>
      </c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</row>
    <row r="282" spans="1:24" ht="15.75" customHeight="1" x14ac:dyDescent="0.25">
      <c r="A282" s="5" t="s">
        <v>270</v>
      </c>
      <c r="B282" s="6">
        <v>155</v>
      </c>
      <c r="C282" s="6">
        <v>195</v>
      </c>
      <c r="D282" s="6">
        <f>SUM('N. posti letto OGD al 2023'!$B282:$C282)</f>
        <v>350</v>
      </c>
      <c r="E282" s="24" t="s">
        <v>243</v>
      </c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</row>
    <row r="283" spans="1:24" ht="15.75" customHeight="1" x14ac:dyDescent="0.25">
      <c r="A283" s="5" t="s">
        <v>271</v>
      </c>
      <c r="B283" s="6">
        <v>114</v>
      </c>
      <c r="C283" s="6">
        <v>218</v>
      </c>
      <c r="D283" s="6">
        <f>SUM('N. posti letto OGD al 2023'!$B283:$C283)</f>
        <v>332</v>
      </c>
      <c r="E283" s="24" t="s">
        <v>243</v>
      </c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</row>
    <row r="284" spans="1:24" ht="15.75" customHeight="1" x14ac:dyDescent="0.25">
      <c r="A284" s="5" t="s">
        <v>272</v>
      </c>
      <c r="B284" s="6">
        <v>597</v>
      </c>
      <c r="C284" s="6">
        <v>160</v>
      </c>
      <c r="D284" s="6">
        <f>SUM('N. posti letto OGD al 2023'!$B284:$C284)</f>
        <v>757</v>
      </c>
      <c r="E284" s="24" t="s">
        <v>243</v>
      </c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</row>
    <row r="285" spans="1:24" ht="15.75" customHeight="1" x14ac:dyDescent="0.25">
      <c r="A285" s="5" t="s">
        <v>273</v>
      </c>
      <c r="B285" s="6">
        <v>0</v>
      </c>
      <c r="C285" s="6">
        <v>82</v>
      </c>
      <c r="D285" s="6">
        <f>SUM('N. posti letto OGD al 2023'!$B285:$C285)</f>
        <v>82</v>
      </c>
      <c r="E285" s="24" t="s">
        <v>243</v>
      </c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</row>
    <row r="286" spans="1:24" ht="15.75" customHeight="1" x14ac:dyDescent="0.25">
      <c r="A286" s="5" t="s">
        <v>274</v>
      </c>
      <c r="B286" s="6">
        <v>0</v>
      </c>
      <c r="C286" s="6">
        <v>30</v>
      </c>
      <c r="D286" s="6">
        <f>SUM('N. posti letto OGD al 2023'!$B286:$C286)</f>
        <v>30</v>
      </c>
      <c r="E286" s="24" t="s">
        <v>243</v>
      </c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</row>
    <row r="287" spans="1:24" ht="15.75" customHeight="1" x14ac:dyDescent="0.25">
      <c r="A287" s="5" t="s">
        <v>275</v>
      </c>
      <c r="B287" s="6">
        <v>20</v>
      </c>
      <c r="C287" s="6">
        <v>46</v>
      </c>
      <c r="D287" s="6">
        <f>SUM('N. posti letto OGD al 2023'!$B287:$C287)</f>
        <v>66</v>
      </c>
      <c r="E287" s="24" t="s">
        <v>243</v>
      </c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</row>
    <row r="288" spans="1:24" ht="15.75" customHeight="1" x14ac:dyDescent="0.25">
      <c r="A288" s="5" t="s">
        <v>276</v>
      </c>
      <c r="B288" s="6">
        <v>0</v>
      </c>
      <c r="C288" s="6">
        <v>31</v>
      </c>
      <c r="D288" s="6">
        <f>SUM('N. posti letto OGD al 2023'!$B288:$C288)</f>
        <v>31</v>
      </c>
      <c r="E288" s="24" t="s">
        <v>243</v>
      </c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</row>
    <row r="289" spans="1:24" ht="15.75" customHeight="1" x14ac:dyDescent="0.25">
      <c r="A289" s="5" t="s">
        <v>277</v>
      </c>
      <c r="B289" s="6">
        <v>0</v>
      </c>
      <c r="C289" s="6">
        <v>0</v>
      </c>
      <c r="D289" s="6">
        <f>SUM('N. posti letto OGD al 2023'!$B289:$C289)</f>
        <v>0</v>
      </c>
      <c r="E289" s="24" t="s">
        <v>243</v>
      </c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</row>
    <row r="290" spans="1:24" ht="15.75" customHeight="1" x14ac:dyDescent="0.25">
      <c r="A290" s="5" t="s">
        <v>278</v>
      </c>
      <c r="B290" s="6">
        <v>71</v>
      </c>
      <c r="C290" s="6">
        <v>3</v>
      </c>
      <c r="D290" s="6">
        <f>SUM('N. posti letto OGD al 2023'!$B290:$C290)</f>
        <v>74</v>
      </c>
      <c r="E290" s="24" t="s">
        <v>243</v>
      </c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</row>
    <row r="291" spans="1:24" ht="15.75" customHeight="1" x14ac:dyDescent="0.25">
      <c r="A291" s="5" t="s">
        <v>279</v>
      </c>
      <c r="B291" s="6">
        <v>67</v>
      </c>
      <c r="C291" s="6">
        <v>48</v>
      </c>
      <c r="D291" s="6">
        <f>SUM('N. posti letto OGD al 2023'!$B291:$C291)</f>
        <v>115</v>
      </c>
      <c r="E291" s="24" t="s">
        <v>243</v>
      </c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</row>
    <row r="292" spans="1:24" ht="15.75" customHeight="1" x14ac:dyDescent="0.25">
      <c r="A292" s="5" t="s">
        <v>280</v>
      </c>
      <c r="B292" s="6">
        <v>0</v>
      </c>
      <c r="C292" s="6">
        <v>28</v>
      </c>
      <c r="D292" s="6">
        <f>SUM('N. posti letto OGD al 2023'!$B292:$C292)</f>
        <v>28</v>
      </c>
      <c r="E292" s="24" t="s">
        <v>243</v>
      </c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</row>
    <row r="293" spans="1:24" ht="15.75" customHeight="1" x14ac:dyDescent="0.25">
      <c r="A293" s="5" t="s">
        <v>281</v>
      </c>
      <c r="B293" s="6">
        <v>0</v>
      </c>
      <c r="C293" s="6">
        <v>16</v>
      </c>
      <c r="D293" s="6">
        <f>SUM('N. posti letto OGD al 2023'!$B293:$C293)</f>
        <v>16</v>
      </c>
      <c r="E293" s="24" t="s">
        <v>243</v>
      </c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</row>
    <row r="294" spans="1:24" ht="15.75" customHeight="1" x14ac:dyDescent="0.25">
      <c r="A294" s="5" t="s">
        <v>282</v>
      </c>
      <c r="B294" s="6">
        <v>69</v>
      </c>
      <c r="C294" s="6">
        <v>56</v>
      </c>
      <c r="D294" s="6">
        <f>SUM('N. posti letto OGD al 2023'!$B294:$C294)</f>
        <v>125</v>
      </c>
      <c r="E294" s="24" t="s">
        <v>243</v>
      </c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</row>
    <row r="295" spans="1:24" ht="15.75" customHeight="1" x14ac:dyDescent="0.25">
      <c r="A295" s="5" t="s">
        <v>283</v>
      </c>
      <c r="B295" s="6">
        <v>0</v>
      </c>
      <c r="C295" s="6">
        <v>0</v>
      </c>
      <c r="D295" s="6">
        <f>SUM('N. posti letto OGD al 2023'!$B295:$C295)</f>
        <v>0</v>
      </c>
      <c r="E295" s="24" t="s">
        <v>243</v>
      </c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</row>
    <row r="296" spans="1:24" ht="15.75" customHeight="1" x14ac:dyDescent="0.25">
      <c r="A296" s="5" t="s">
        <v>284</v>
      </c>
      <c r="B296" s="6">
        <v>0</v>
      </c>
      <c r="C296" s="6">
        <v>56</v>
      </c>
      <c r="D296" s="6">
        <f>SUM('N. posti letto OGD al 2023'!$B296:$C296)</f>
        <v>56</v>
      </c>
      <c r="E296" s="24" t="s">
        <v>243</v>
      </c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</row>
    <row r="297" spans="1:24" ht="15.75" customHeight="1" x14ac:dyDescent="0.25">
      <c r="A297" s="5" t="s">
        <v>285</v>
      </c>
      <c r="B297" s="6">
        <v>384</v>
      </c>
      <c r="C297" s="6">
        <v>540</v>
      </c>
      <c r="D297" s="6">
        <f>SUM('N. posti letto OGD al 2023'!$B297:$C297)</f>
        <v>924</v>
      </c>
      <c r="E297" s="24" t="s">
        <v>243</v>
      </c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</row>
    <row r="298" spans="1:24" ht="15.75" customHeight="1" x14ac:dyDescent="0.25">
      <c r="A298" s="5" t="s">
        <v>286</v>
      </c>
      <c r="B298" s="6">
        <v>72</v>
      </c>
      <c r="C298" s="6">
        <v>164</v>
      </c>
      <c r="D298" s="6">
        <f>SUM('N. posti letto OGD al 2023'!$B298:$C298)</f>
        <v>236</v>
      </c>
      <c r="E298" s="24" t="s">
        <v>243</v>
      </c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</row>
    <row r="299" spans="1:24" ht="15.75" customHeight="1" x14ac:dyDescent="0.25">
      <c r="A299" s="5" t="s">
        <v>287</v>
      </c>
      <c r="B299" s="6">
        <v>29</v>
      </c>
      <c r="C299" s="6">
        <v>95</v>
      </c>
      <c r="D299" s="6">
        <f>SUM('N. posti letto OGD al 2023'!$B299:$C299)</f>
        <v>124</v>
      </c>
      <c r="E299" s="24" t="s">
        <v>243</v>
      </c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</row>
    <row r="300" spans="1:24" ht="15.75" customHeight="1" x14ac:dyDescent="0.25">
      <c r="A300" s="5" t="s">
        <v>288</v>
      </c>
      <c r="B300" s="6">
        <v>0</v>
      </c>
      <c r="C300" s="6">
        <v>61</v>
      </c>
      <c r="D300" s="6">
        <f>SUM('N. posti letto OGD al 2023'!$B300:$C300)</f>
        <v>61</v>
      </c>
      <c r="E300" s="24" t="s">
        <v>243</v>
      </c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</row>
    <row r="301" spans="1:24" ht="15.75" customHeight="1" x14ac:dyDescent="0.25">
      <c r="A301" s="5" t="s">
        <v>289</v>
      </c>
      <c r="B301" s="6">
        <v>0</v>
      </c>
      <c r="C301" s="6">
        <v>102</v>
      </c>
      <c r="D301" s="6">
        <f>SUM('N. posti letto OGD al 2023'!$B301:$C301)</f>
        <v>102</v>
      </c>
      <c r="E301" s="24" t="s">
        <v>243</v>
      </c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</row>
    <row r="302" spans="1:24" ht="15.75" customHeight="1" x14ac:dyDescent="0.25">
      <c r="A302" s="5" t="s">
        <v>290</v>
      </c>
      <c r="B302" s="6">
        <v>77</v>
      </c>
      <c r="C302" s="6">
        <v>69</v>
      </c>
      <c r="D302" s="6">
        <f>SUM('N. posti letto OGD al 2023'!$B302:$C302)</f>
        <v>146</v>
      </c>
      <c r="E302" s="24" t="s">
        <v>243</v>
      </c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</row>
    <row r="303" spans="1:24" ht="15.75" customHeight="1" x14ac:dyDescent="0.25">
      <c r="A303" s="5" t="s">
        <v>291</v>
      </c>
      <c r="B303" s="6">
        <v>11</v>
      </c>
      <c r="C303" s="6">
        <v>8</v>
      </c>
      <c r="D303" s="6">
        <f>SUM('N. posti letto OGD al 2023'!$B303:$C303)</f>
        <v>19</v>
      </c>
      <c r="E303" s="24" t="s">
        <v>243</v>
      </c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</row>
    <row r="304" spans="1:24" ht="15.75" customHeight="1" x14ac:dyDescent="0.25">
      <c r="A304" s="5" t="s">
        <v>292</v>
      </c>
      <c r="B304" s="6">
        <v>143</v>
      </c>
      <c r="C304" s="6">
        <v>4</v>
      </c>
      <c r="D304" s="6">
        <f>SUM('N. posti letto OGD al 2023'!$B304:$C304)</f>
        <v>147</v>
      </c>
      <c r="E304" s="24" t="s">
        <v>243</v>
      </c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</row>
    <row r="305" spans="1:24" ht="15.75" customHeight="1" x14ac:dyDescent="0.25">
      <c r="A305" s="5" t="s">
        <v>293</v>
      </c>
      <c r="B305" s="6">
        <v>47</v>
      </c>
      <c r="C305" s="6">
        <v>126</v>
      </c>
      <c r="D305" s="6">
        <f>SUM('N. posti letto OGD al 2023'!$B305:$C305)</f>
        <v>173</v>
      </c>
      <c r="E305" s="24" t="s">
        <v>243</v>
      </c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</row>
    <row r="306" spans="1:24" ht="15.75" customHeight="1" x14ac:dyDescent="0.25">
      <c r="A306" s="5" t="s">
        <v>294</v>
      </c>
      <c r="B306" s="6">
        <v>0</v>
      </c>
      <c r="C306" s="6">
        <v>30</v>
      </c>
      <c r="D306" s="6">
        <f>SUM('N. posti letto OGD al 2023'!$B306:$C306)</f>
        <v>30</v>
      </c>
      <c r="E306" s="24" t="s">
        <v>243</v>
      </c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</row>
    <row r="307" spans="1:24" ht="15.75" customHeight="1" x14ac:dyDescent="0.25">
      <c r="A307" s="50" t="s">
        <v>295</v>
      </c>
      <c r="B307" s="6">
        <v>0</v>
      </c>
      <c r="C307" s="6">
        <v>55</v>
      </c>
      <c r="D307" s="6">
        <f>SUM('N. posti letto OGD al 2023'!$B307:$C307)</f>
        <v>55</v>
      </c>
      <c r="E307" s="24" t="s">
        <v>243</v>
      </c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</row>
    <row r="308" spans="1:24" ht="15.75" customHeight="1" x14ac:dyDescent="0.25">
      <c r="A308" s="5" t="s">
        <v>296</v>
      </c>
      <c r="B308" s="6">
        <v>147</v>
      </c>
      <c r="C308" s="6">
        <v>30</v>
      </c>
      <c r="D308" s="6">
        <f>SUM('N. posti letto OGD al 2023'!$B308:$C308)</f>
        <v>177</v>
      </c>
      <c r="E308" s="24" t="s">
        <v>243</v>
      </c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</row>
    <row r="309" spans="1:24" ht="15.75" customHeight="1" x14ac:dyDescent="0.25">
      <c r="A309" s="5" t="s">
        <v>297</v>
      </c>
      <c r="B309" s="6">
        <v>200</v>
      </c>
      <c r="C309" s="6">
        <v>94</v>
      </c>
      <c r="D309" s="6">
        <f>SUM('N. posti letto OGD al 2023'!$B309:$C309)</f>
        <v>294</v>
      </c>
      <c r="E309" s="24" t="s">
        <v>243</v>
      </c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</row>
    <row r="310" spans="1:24" ht="15.75" customHeight="1" x14ac:dyDescent="0.25">
      <c r="A310" s="5" t="s">
        <v>298</v>
      </c>
      <c r="B310" s="6">
        <v>2394</v>
      </c>
      <c r="C310" s="6">
        <v>2667</v>
      </c>
      <c r="D310" s="6">
        <f>SUM('N. posti letto OGD al 2023'!$B310:$C310)</f>
        <v>5061</v>
      </c>
      <c r="E310" s="24" t="s">
        <v>243</v>
      </c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</row>
    <row r="311" spans="1:24" ht="15.75" customHeight="1" x14ac:dyDescent="0.25">
      <c r="A311" s="5" t="s">
        <v>299</v>
      </c>
      <c r="B311" s="6">
        <v>0</v>
      </c>
      <c r="C311" s="6">
        <v>121</v>
      </c>
      <c r="D311" s="6">
        <f>SUM('N. posti letto OGD al 2023'!$B311:$C311)</f>
        <v>121</v>
      </c>
      <c r="E311" s="24" t="s">
        <v>243</v>
      </c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</row>
    <row r="312" spans="1:24" ht="15.75" customHeight="1" x14ac:dyDescent="0.25">
      <c r="A312" s="5" t="s">
        <v>300</v>
      </c>
      <c r="B312" s="6">
        <v>0</v>
      </c>
      <c r="C312" s="6">
        <v>49</v>
      </c>
      <c r="D312" s="6">
        <f>SUM('N. posti letto OGD al 2023'!$B312:$C312)</f>
        <v>49</v>
      </c>
      <c r="E312" s="24" t="s">
        <v>243</v>
      </c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</row>
    <row r="313" spans="1:24" ht="15.75" customHeight="1" x14ac:dyDescent="0.25">
      <c r="A313" s="5" t="s">
        <v>301</v>
      </c>
      <c r="B313" s="6">
        <v>14</v>
      </c>
      <c r="C313" s="6">
        <v>18</v>
      </c>
      <c r="D313" s="6">
        <f>SUM('N. posti letto OGD al 2023'!$B313:$C313)</f>
        <v>32</v>
      </c>
      <c r="E313" s="24" t="s">
        <v>243</v>
      </c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</row>
    <row r="314" spans="1:24" ht="15.75" customHeight="1" x14ac:dyDescent="0.25">
      <c r="A314" s="5" t="s">
        <v>302</v>
      </c>
      <c r="B314" s="6">
        <v>0</v>
      </c>
      <c r="C314" s="6">
        <v>127</v>
      </c>
      <c r="D314" s="6">
        <f>SUM('N. posti letto OGD al 2023'!$B314:$C314)</f>
        <v>127</v>
      </c>
      <c r="E314" s="24" t="s">
        <v>243</v>
      </c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</row>
    <row r="315" spans="1:24" ht="15.75" customHeight="1" x14ac:dyDescent="0.25">
      <c r="A315" s="5" t="s">
        <v>303</v>
      </c>
      <c r="B315" s="6">
        <v>109</v>
      </c>
      <c r="C315" s="6">
        <v>276</v>
      </c>
      <c r="D315" s="6">
        <f>SUM('N. posti letto OGD al 2023'!$B315:$C315)</f>
        <v>385</v>
      </c>
      <c r="E315" s="24" t="s">
        <v>243</v>
      </c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</row>
    <row r="316" spans="1:24" ht="15.75" customHeight="1" x14ac:dyDescent="0.25">
      <c r="A316" s="8" t="s">
        <v>14</v>
      </c>
      <c r="B316" s="9">
        <f>SUM(B256:B315)</f>
        <v>7309</v>
      </c>
      <c r="C316" s="10">
        <f>SUM(C256:C315)</f>
        <v>7722</v>
      </c>
      <c r="D316" s="10">
        <f>SUM('N. posti letto OGD al 2023'!$B316:$C316)</f>
        <v>15031</v>
      </c>
      <c r="E316" s="24" t="s">
        <v>243</v>
      </c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</row>
    <row r="317" spans="1:24" ht="15.75" customHeight="1" x14ac:dyDescent="0.25">
      <c r="A317" s="5" t="s">
        <v>304</v>
      </c>
      <c r="B317" s="6">
        <v>56</v>
      </c>
      <c r="C317" s="6">
        <v>76</v>
      </c>
      <c r="D317" s="6">
        <f>SUM('N. posti letto OGD al 2023'!$B317:$C317)</f>
        <v>132</v>
      </c>
      <c r="E317" s="25" t="s">
        <v>305</v>
      </c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</row>
    <row r="318" spans="1:24" ht="15.75" customHeight="1" x14ac:dyDescent="0.25">
      <c r="A318" s="5" t="s">
        <v>306</v>
      </c>
      <c r="B318" s="6">
        <v>0</v>
      </c>
      <c r="C318" s="6">
        <v>64</v>
      </c>
      <c r="D318" s="6">
        <f>SUM('N. posti letto OGD al 2023'!$B318:$C318)</f>
        <v>64</v>
      </c>
      <c r="E318" s="25" t="s">
        <v>305</v>
      </c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</row>
    <row r="319" spans="1:24" ht="15.75" customHeight="1" x14ac:dyDescent="0.25">
      <c r="A319" s="5" t="s">
        <v>307</v>
      </c>
      <c r="B319" s="6">
        <v>168</v>
      </c>
      <c r="C319" s="6">
        <v>277</v>
      </c>
      <c r="D319" s="6">
        <f>SUM('N. posti letto OGD al 2023'!$B319:$C319)</f>
        <v>445</v>
      </c>
      <c r="E319" s="25" t="s">
        <v>305</v>
      </c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</row>
    <row r="320" spans="1:24" ht="15.75" customHeight="1" x14ac:dyDescent="0.25">
      <c r="A320" s="5" t="s">
        <v>308</v>
      </c>
      <c r="B320" s="6">
        <v>147</v>
      </c>
      <c r="C320" s="6">
        <v>548</v>
      </c>
      <c r="D320" s="6">
        <f>SUM('N. posti letto OGD al 2023'!$B320:$C320)</f>
        <v>695</v>
      </c>
      <c r="E320" s="25" t="s">
        <v>305</v>
      </c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</row>
    <row r="321" spans="1:24" ht="15.75" customHeight="1" x14ac:dyDescent="0.25">
      <c r="A321" s="5" t="s">
        <v>309</v>
      </c>
      <c r="B321" s="6">
        <v>0</v>
      </c>
      <c r="C321" s="6">
        <v>54</v>
      </c>
      <c r="D321" s="6">
        <f>SUM('N. posti letto OGD al 2023'!$B321:$C321)</f>
        <v>54</v>
      </c>
      <c r="E321" s="25" t="s">
        <v>305</v>
      </c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</row>
    <row r="322" spans="1:24" ht="15.75" customHeight="1" x14ac:dyDescent="0.25">
      <c r="A322" s="5" t="s">
        <v>310</v>
      </c>
      <c r="B322" s="6">
        <v>0</v>
      </c>
      <c r="C322" s="6">
        <v>35</v>
      </c>
      <c r="D322" s="6">
        <f>SUM('N. posti letto OGD al 2023'!$B322:$C322)</f>
        <v>35</v>
      </c>
      <c r="E322" s="25" t="s">
        <v>305</v>
      </c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</row>
    <row r="323" spans="1:24" ht="15.75" customHeight="1" x14ac:dyDescent="0.25">
      <c r="A323" s="5" t="s">
        <v>311</v>
      </c>
      <c r="B323" s="6">
        <v>0</v>
      </c>
      <c r="C323" s="6">
        <v>87</v>
      </c>
      <c r="D323" s="6">
        <f>SUM('N. posti letto OGD al 2023'!$B323:$C323)</f>
        <v>87</v>
      </c>
      <c r="E323" s="25" t="s">
        <v>305</v>
      </c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</row>
    <row r="324" spans="1:24" ht="15.75" customHeight="1" x14ac:dyDescent="0.25">
      <c r="A324" s="5" t="s">
        <v>312</v>
      </c>
      <c r="B324" s="6">
        <v>25</v>
      </c>
      <c r="C324" s="6">
        <v>31</v>
      </c>
      <c r="D324" s="6">
        <f>SUM('N. posti letto OGD al 2023'!$B324:$C324)</f>
        <v>56</v>
      </c>
      <c r="E324" s="25" t="s">
        <v>305</v>
      </c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</row>
    <row r="325" spans="1:24" ht="15.75" customHeight="1" x14ac:dyDescent="0.25">
      <c r="A325" s="5" t="s">
        <v>313</v>
      </c>
      <c r="B325" s="6">
        <v>438</v>
      </c>
      <c r="C325" s="6">
        <v>302</v>
      </c>
      <c r="D325" s="6">
        <f>SUM('N. posti letto OGD al 2023'!$B325:$C325)</f>
        <v>740</v>
      </c>
      <c r="E325" s="25" t="s">
        <v>305</v>
      </c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</row>
    <row r="326" spans="1:24" ht="15.75" customHeight="1" x14ac:dyDescent="0.25">
      <c r="A326" s="5" t="s">
        <v>314</v>
      </c>
      <c r="B326" s="6">
        <v>31</v>
      </c>
      <c r="C326" s="6">
        <v>74</v>
      </c>
      <c r="D326" s="6">
        <f>SUM('N. posti letto OGD al 2023'!$B326:$C326)</f>
        <v>105</v>
      </c>
      <c r="E326" s="25" t="s">
        <v>305</v>
      </c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</row>
    <row r="327" spans="1:24" ht="15.75" customHeight="1" x14ac:dyDescent="0.25">
      <c r="A327" s="5" t="s">
        <v>315</v>
      </c>
      <c r="B327" s="6">
        <v>84</v>
      </c>
      <c r="C327" s="6">
        <v>119</v>
      </c>
      <c r="D327" s="6">
        <f>SUM('N. posti letto OGD al 2023'!$B327:$C327)</f>
        <v>203</v>
      </c>
      <c r="E327" s="25" t="s">
        <v>305</v>
      </c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</row>
    <row r="328" spans="1:24" ht="15.75" customHeight="1" x14ac:dyDescent="0.25">
      <c r="A328" s="5" t="s">
        <v>316</v>
      </c>
      <c r="B328" s="6">
        <v>0</v>
      </c>
      <c r="C328" s="6">
        <v>56</v>
      </c>
      <c r="D328" s="6">
        <f>SUM('N. posti letto OGD al 2023'!$B328:$C328)</f>
        <v>56</v>
      </c>
      <c r="E328" s="25" t="s">
        <v>305</v>
      </c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</row>
    <row r="329" spans="1:24" ht="15.75" customHeight="1" x14ac:dyDescent="0.25">
      <c r="A329" s="5" t="s">
        <v>317</v>
      </c>
      <c r="B329" s="6">
        <v>0</v>
      </c>
      <c r="C329" s="6">
        <v>44</v>
      </c>
      <c r="D329" s="6">
        <f>SUM('N. posti letto OGD al 2023'!$B329:$C329)</f>
        <v>44</v>
      </c>
      <c r="E329" s="25" t="s">
        <v>305</v>
      </c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</row>
    <row r="330" spans="1:24" ht="15.75" customHeight="1" x14ac:dyDescent="0.25">
      <c r="A330" s="5" t="s">
        <v>318</v>
      </c>
      <c r="B330" s="6">
        <v>117</v>
      </c>
      <c r="C330" s="6">
        <v>218</v>
      </c>
      <c r="D330" s="6">
        <f>SUM('N. posti letto OGD al 2023'!$B330:$C330)</f>
        <v>335</v>
      </c>
      <c r="E330" s="25" t="s">
        <v>305</v>
      </c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</row>
    <row r="331" spans="1:24" ht="15.75" customHeight="1" x14ac:dyDescent="0.25">
      <c r="A331" s="5" t="s">
        <v>319</v>
      </c>
      <c r="B331" s="6">
        <v>53</v>
      </c>
      <c r="C331" s="6">
        <v>28</v>
      </c>
      <c r="D331" s="6">
        <f>SUM('N. posti letto OGD al 2023'!$B331:$C331)</f>
        <v>81</v>
      </c>
      <c r="E331" s="25" t="s">
        <v>305</v>
      </c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</row>
    <row r="332" spans="1:24" ht="15.75" customHeight="1" x14ac:dyDescent="0.25">
      <c r="A332" s="5" t="s">
        <v>320</v>
      </c>
      <c r="B332" s="6">
        <v>477</v>
      </c>
      <c r="C332" s="6">
        <v>571</v>
      </c>
      <c r="D332" s="6">
        <f>SUM('N. posti letto OGD al 2023'!$B332:$C332)</f>
        <v>1048</v>
      </c>
      <c r="E332" s="25" t="s">
        <v>305</v>
      </c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</row>
    <row r="333" spans="1:24" ht="15.75" customHeight="1" x14ac:dyDescent="0.25">
      <c r="A333" s="5" t="s">
        <v>321</v>
      </c>
      <c r="B333" s="6">
        <v>0</v>
      </c>
      <c r="C333" s="6">
        <v>66</v>
      </c>
      <c r="D333" s="6">
        <f>SUM('N. posti letto OGD al 2023'!$B333:$C333)</f>
        <v>66</v>
      </c>
      <c r="E333" s="25" t="s">
        <v>305</v>
      </c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</row>
    <row r="334" spans="1:24" ht="15.75" customHeight="1" x14ac:dyDescent="0.25">
      <c r="A334" s="5" t="s">
        <v>322</v>
      </c>
      <c r="B334" s="6">
        <v>0</v>
      </c>
      <c r="C334" s="6">
        <v>117</v>
      </c>
      <c r="D334" s="6">
        <f>SUM('N. posti letto OGD al 2023'!$B334:$C334)</f>
        <v>117</v>
      </c>
      <c r="E334" s="25" t="s">
        <v>305</v>
      </c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</row>
    <row r="335" spans="1:24" ht="15.75" customHeight="1" x14ac:dyDescent="0.25">
      <c r="A335" s="5" t="s">
        <v>323</v>
      </c>
      <c r="B335" s="6">
        <v>0</v>
      </c>
      <c r="C335" s="6">
        <v>108</v>
      </c>
      <c r="D335" s="6">
        <f>SUM('N. posti letto OGD al 2023'!$B335:$C335)</f>
        <v>108</v>
      </c>
      <c r="E335" s="25" t="s">
        <v>305</v>
      </c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</row>
    <row r="336" spans="1:24" ht="15.75" customHeight="1" x14ac:dyDescent="0.25">
      <c r="A336" s="5" t="s">
        <v>324</v>
      </c>
      <c r="B336" s="6">
        <v>80</v>
      </c>
      <c r="C336" s="6">
        <v>235</v>
      </c>
      <c r="D336" s="6">
        <f>SUM('N. posti letto OGD al 2023'!$B336:$C336)</f>
        <v>315</v>
      </c>
      <c r="E336" s="25" t="s">
        <v>305</v>
      </c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</row>
    <row r="337" spans="1:24" ht="15.75" customHeight="1" x14ac:dyDescent="0.25">
      <c r="A337" s="5" t="s">
        <v>325</v>
      </c>
      <c r="B337" s="6">
        <v>133</v>
      </c>
      <c r="C337" s="6">
        <v>226</v>
      </c>
      <c r="D337" s="6">
        <f>SUM('N. posti letto OGD al 2023'!$B337:$C337)</f>
        <v>359</v>
      </c>
      <c r="E337" s="25" t="s">
        <v>305</v>
      </c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</row>
    <row r="338" spans="1:24" ht="15.75" customHeight="1" x14ac:dyDescent="0.25">
      <c r="A338" s="5" t="s">
        <v>326</v>
      </c>
      <c r="B338" s="6">
        <v>0</v>
      </c>
      <c r="C338" s="6">
        <v>41</v>
      </c>
      <c r="D338" s="6">
        <f>SUM('N. posti letto OGD al 2023'!$B338:$C338)</f>
        <v>41</v>
      </c>
      <c r="E338" s="25" t="s">
        <v>305</v>
      </c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</row>
    <row r="339" spans="1:24" ht="15.75" customHeight="1" x14ac:dyDescent="0.25">
      <c r="A339" s="5" t="s">
        <v>327</v>
      </c>
      <c r="B339" s="6">
        <v>21</v>
      </c>
      <c r="C339" s="6">
        <v>106</v>
      </c>
      <c r="D339" s="6">
        <f>SUM('N. posti letto OGD al 2023'!$B339:$C339)</f>
        <v>127</v>
      </c>
      <c r="E339" s="25" t="s">
        <v>305</v>
      </c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</row>
    <row r="340" spans="1:24" ht="15.75" customHeight="1" x14ac:dyDescent="0.25">
      <c r="A340" s="50" t="s">
        <v>523</v>
      </c>
      <c r="B340" s="47">
        <v>0</v>
      </c>
      <c r="C340" s="47">
        <v>50</v>
      </c>
      <c r="D340" s="6">
        <f>SUM('N. posti letto OGD al 2023'!$B340:$C340)</f>
        <v>50</v>
      </c>
      <c r="E340" s="25" t="s">
        <v>305</v>
      </c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</row>
    <row r="341" spans="1:24" ht="15.75" customHeight="1" x14ac:dyDescent="0.25">
      <c r="A341" s="5" t="s">
        <v>328</v>
      </c>
      <c r="B341" s="6">
        <v>98</v>
      </c>
      <c r="C341" s="6">
        <v>14</v>
      </c>
      <c r="D341" s="6">
        <f>SUM('N. posti letto OGD al 2023'!$B341:$C341)</f>
        <v>112</v>
      </c>
      <c r="E341" s="25" t="s">
        <v>305</v>
      </c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</row>
    <row r="342" spans="1:24" ht="15.75" customHeight="1" x14ac:dyDescent="0.25">
      <c r="A342" s="5" t="s">
        <v>329</v>
      </c>
      <c r="B342" s="6">
        <v>23</v>
      </c>
      <c r="C342" s="6">
        <v>44</v>
      </c>
      <c r="D342" s="6">
        <f>SUM('N. posti letto OGD al 2023'!$B342:$C342)</f>
        <v>67</v>
      </c>
      <c r="E342" s="25" t="s">
        <v>305</v>
      </c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</row>
    <row r="343" spans="1:24" ht="15.75" customHeight="1" x14ac:dyDescent="0.25">
      <c r="A343" s="5" t="s">
        <v>330</v>
      </c>
      <c r="B343" s="6">
        <v>18</v>
      </c>
      <c r="C343" s="6">
        <v>17</v>
      </c>
      <c r="D343" s="6">
        <f>SUM('N. posti letto OGD al 2023'!$B343:$C343)</f>
        <v>35</v>
      </c>
      <c r="E343" s="25" t="s">
        <v>305</v>
      </c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</row>
    <row r="344" spans="1:24" ht="15.75" customHeight="1" x14ac:dyDescent="0.25">
      <c r="A344" s="5" t="s">
        <v>331</v>
      </c>
      <c r="B344" s="6">
        <v>0</v>
      </c>
      <c r="C344" s="6">
        <v>59</v>
      </c>
      <c r="D344" s="6">
        <f>SUM('N. posti letto OGD al 2023'!$B344:$C344)</f>
        <v>59</v>
      </c>
      <c r="E344" s="25" t="s">
        <v>305</v>
      </c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</row>
    <row r="345" spans="1:24" ht="15.75" customHeight="1" x14ac:dyDescent="0.25">
      <c r="A345" s="5" t="s">
        <v>332</v>
      </c>
      <c r="B345" s="6">
        <v>17</v>
      </c>
      <c r="C345" s="6">
        <v>82</v>
      </c>
      <c r="D345" s="6">
        <f>SUM('N. posti letto OGD al 2023'!$B345:$C345)</f>
        <v>99</v>
      </c>
      <c r="E345" s="25" t="s">
        <v>305</v>
      </c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</row>
    <row r="346" spans="1:24" ht="15.75" customHeight="1" x14ac:dyDescent="0.25">
      <c r="A346" s="5" t="s">
        <v>333</v>
      </c>
      <c r="B346" s="6">
        <v>25</v>
      </c>
      <c r="C346" s="6">
        <v>35</v>
      </c>
      <c r="D346" s="6">
        <f>SUM('N. posti letto OGD al 2023'!$B346:$C346)</f>
        <v>60</v>
      </c>
      <c r="E346" s="25" t="s">
        <v>305</v>
      </c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</row>
    <row r="347" spans="1:24" ht="15.75" customHeight="1" x14ac:dyDescent="0.25">
      <c r="A347" s="5" t="s">
        <v>334</v>
      </c>
      <c r="B347" s="6">
        <v>0</v>
      </c>
      <c r="C347" s="6">
        <v>228</v>
      </c>
      <c r="D347" s="6">
        <f>SUM('N. posti letto OGD al 2023'!$B347:$C347)</f>
        <v>228</v>
      </c>
      <c r="E347" s="25" t="s">
        <v>305</v>
      </c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</row>
    <row r="348" spans="1:24" ht="15.75" customHeight="1" x14ac:dyDescent="0.25">
      <c r="A348" s="5" t="s">
        <v>335</v>
      </c>
      <c r="B348" s="6">
        <v>0</v>
      </c>
      <c r="C348" s="6">
        <v>103</v>
      </c>
      <c r="D348" s="6">
        <f>SUM('N. posti letto OGD al 2023'!$B348:$C348)</f>
        <v>103</v>
      </c>
      <c r="E348" s="25" t="s">
        <v>305</v>
      </c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</row>
    <row r="349" spans="1:24" ht="15.75" customHeight="1" x14ac:dyDescent="0.25">
      <c r="A349" s="5" t="s">
        <v>336</v>
      </c>
      <c r="B349" s="6">
        <v>235</v>
      </c>
      <c r="C349" s="6">
        <v>265</v>
      </c>
      <c r="D349" s="6">
        <f>SUM('N. posti letto OGD al 2023'!$B349:$C349)</f>
        <v>500</v>
      </c>
      <c r="E349" s="25" t="s">
        <v>305</v>
      </c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</row>
    <row r="350" spans="1:24" ht="15.75" customHeight="1" x14ac:dyDescent="0.25">
      <c r="A350" s="5" t="s">
        <v>337</v>
      </c>
      <c r="B350" s="6">
        <v>0</v>
      </c>
      <c r="C350" s="6">
        <v>20</v>
      </c>
      <c r="D350" s="6">
        <f>SUM('N. posti letto OGD al 2023'!$B350:$C350)</f>
        <v>20</v>
      </c>
      <c r="E350" s="25" t="s">
        <v>305</v>
      </c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</row>
    <row r="351" spans="1:24" ht="15.75" customHeight="1" x14ac:dyDescent="0.25">
      <c r="A351" s="5" t="s">
        <v>338</v>
      </c>
      <c r="B351" s="6">
        <v>0</v>
      </c>
      <c r="C351" s="6">
        <v>26</v>
      </c>
      <c r="D351" s="6">
        <f>SUM('N. posti letto OGD al 2023'!$B351:$C351)</f>
        <v>26</v>
      </c>
      <c r="E351" s="25" t="s">
        <v>305</v>
      </c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</row>
    <row r="352" spans="1:24" ht="15.75" customHeight="1" x14ac:dyDescent="0.25">
      <c r="A352" s="5" t="s">
        <v>339</v>
      </c>
      <c r="B352" s="6">
        <v>195</v>
      </c>
      <c r="C352" s="6">
        <v>160</v>
      </c>
      <c r="D352" s="6">
        <f>SUM('N. posti letto OGD al 2023'!$B352:$C352)</f>
        <v>355</v>
      </c>
      <c r="E352" s="25" t="s">
        <v>305</v>
      </c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</row>
    <row r="353" spans="1:24" ht="15.75" customHeight="1" x14ac:dyDescent="0.25">
      <c r="A353" s="5" t="s">
        <v>340</v>
      </c>
      <c r="B353" s="6">
        <v>0</v>
      </c>
      <c r="C353" s="6">
        <v>28</v>
      </c>
      <c r="D353" s="6">
        <f>SUM('N. posti letto OGD al 2023'!$B353:$C353)</f>
        <v>28</v>
      </c>
      <c r="E353" s="25" t="s">
        <v>305</v>
      </c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</row>
    <row r="354" spans="1:24" ht="15.75" customHeight="1" x14ac:dyDescent="0.25">
      <c r="A354" s="5" t="s">
        <v>341</v>
      </c>
      <c r="B354" s="6">
        <v>0</v>
      </c>
      <c r="C354" s="6">
        <v>89</v>
      </c>
      <c r="D354" s="6">
        <f>SUM('N. posti letto OGD al 2023'!$B354:$C354)</f>
        <v>89</v>
      </c>
      <c r="E354" s="25" t="s">
        <v>305</v>
      </c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</row>
    <row r="355" spans="1:24" ht="15.75" customHeight="1" x14ac:dyDescent="0.25">
      <c r="A355" s="5" t="s">
        <v>342</v>
      </c>
      <c r="B355" s="6">
        <v>205</v>
      </c>
      <c r="C355" s="6">
        <v>191</v>
      </c>
      <c r="D355" s="6">
        <f>SUM('N. posti letto OGD al 2023'!$B355:$C355)</f>
        <v>396</v>
      </c>
      <c r="E355" s="25" t="s">
        <v>305</v>
      </c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</row>
    <row r="356" spans="1:24" ht="15.75" customHeight="1" x14ac:dyDescent="0.25">
      <c r="A356" s="5" t="s">
        <v>343</v>
      </c>
      <c r="B356" s="6">
        <v>159</v>
      </c>
      <c r="C356" s="6">
        <v>95</v>
      </c>
      <c r="D356" s="6">
        <f>SUM('N. posti letto OGD al 2023'!$B356:$C356)</f>
        <v>254</v>
      </c>
      <c r="E356" s="25" t="s">
        <v>305</v>
      </c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</row>
    <row r="357" spans="1:24" ht="15.75" customHeight="1" x14ac:dyDescent="0.25">
      <c r="A357" s="5" t="s">
        <v>344</v>
      </c>
      <c r="B357" s="6">
        <v>189</v>
      </c>
      <c r="C357" s="6">
        <v>49</v>
      </c>
      <c r="D357" s="6">
        <f>SUM('N. posti letto OGD al 2023'!$B357:$C357)</f>
        <v>238</v>
      </c>
      <c r="E357" s="25" t="s">
        <v>305</v>
      </c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</row>
    <row r="358" spans="1:24" ht="15.75" customHeight="1" x14ac:dyDescent="0.25">
      <c r="A358" s="5" t="s">
        <v>345</v>
      </c>
      <c r="B358" s="6">
        <v>0</v>
      </c>
      <c r="C358" s="6">
        <v>87</v>
      </c>
      <c r="D358" s="6">
        <f>SUM('N. posti letto OGD al 2023'!$B358:$C358)</f>
        <v>87</v>
      </c>
      <c r="E358" s="25" t="s">
        <v>305</v>
      </c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</row>
    <row r="359" spans="1:24" ht="15.75" customHeight="1" x14ac:dyDescent="0.25">
      <c r="A359" s="5" t="s">
        <v>346</v>
      </c>
      <c r="B359" s="6">
        <v>0</v>
      </c>
      <c r="C359" s="6">
        <v>40</v>
      </c>
      <c r="D359" s="6">
        <f>SUM('N. posti letto OGD al 2023'!$B359:$C359)</f>
        <v>40</v>
      </c>
      <c r="E359" s="25" t="s">
        <v>305</v>
      </c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</row>
    <row r="360" spans="1:24" ht="15.75" customHeight="1" x14ac:dyDescent="0.25">
      <c r="A360" s="5" t="s">
        <v>347</v>
      </c>
      <c r="B360" s="6">
        <v>333</v>
      </c>
      <c r="C360" s="6">
        <v>77</v>
      </c>
      <c r="D360" s="6">
        <f>SUM('N. posti letto OGD al 2023'!$B360:$C360)</f>
        <v>410</v>
      </c>
      <c r="E360" s="25" t="s">
        <v>305</v>
      </c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</row>
    <row r="361" spans="1:24" ht="15.75" customHeight="1" x14ac:dyDescent="0.25">
      <c r="A361" s="5" t="s">
        <v>348</v>
      </c>
      <c r="B361" s="6">
        <v>0</v>
      </c>
      <c r="C361" s="6">
        <v>125</v>
      </c>
      <c r="D361" s="6">
        <f>SUM('N. posti letto OGD al 2023'!$B361:$C361)</f>
        <v>125</v>
      </c>
      <c r="E361" s="25" t="s">
        <v>305</v>
      </c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</row>
    <row r="362" spans="1:24" ht="15.75" customHeight="1" x14ac:dyDescent="0.25">
      <c r="A362" s="5" t="s">
        <v>349</v>
      </c>
      <c r="B362" s="6">
        <v>25</v>
      </c>
      <c r="C362" s="6">
        <v>14</v>
      </c>
      <c r="D362" s="6">
        <f>SUM('N. posti letto OGD al 2023'!$B362:$C362)</f>
        <v>39</v>
      </c>
      <c r="E362" s="25" t="s">
        <v>305</v>
      </c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</row>
    <row r="363" spans="1:24" ht="15.75" customHeight="1" x14ac:dyDescent="0.25">
      <c r="A363" s="5" t="s">
        <v>350</v>
      </c>
      <c r="B363" s="6">
        <v>54</v>
      </c>
      <c r="C363" s="6">
        <v>308</v>
      </c>
      <c r="D363" s="6">
        <f>SUM('N. posti letto OGD al 2023'!$B363:$C363)</f>
        <v>362</v>
      </c>
      <c r="E363" s="25" t="s">
        <v>305</v>
      </c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</row>
    <row r="364" spans="1:24" ht="15.75" customHeight="1" x14ac:dyDescent="0.25">
      <c r="A364" s="5" t="s">
        <v>351</v>
      </c>
      <c r="B364" s="6">
        <v>57</v>
      </c>
      <c r="C364" s="6">
        <v>29</v>
      </c>
      <c r="D364" s="6">
        <f>SUM('N. posti letto OGD al 2023'!$B364:$C364)</f>
        <v>86</v>
      </c>
      <c r="E364" s="25" t="s">
        <v>305</v>
      </c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</row>
    <row r="365" spans="1:24" ht="15.75" customHeight="1" x14ac:dyDescent="0.25">
      <c r="A365" s="5" t="s">
        <v>352</v>
      </c>
      <c r="B365" s="6">
        <v>76</v>
      </c>
      <c r="C365" s="6">
        <v>212</v>
      </c>
      <c r="D365" s="6">
        <f>SUM('N. posti letto OGD al 2023'!$B365:$C365)</f>
        <v>288</v>
      </c>
      <c r="E365" s="25" t="s">
        <v>305</v>
      </c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</row>
    <row r="366" spans="1:24" ht="15.75" customHeight="1" x14ac:dyDescent="0.25">
      <c r="A366" s="5" t="s">
        <v>353</v>
      </c>
      <c r="B366" s="6">
        <v>37</v>
      </c>
      <c r="C366" s="6">
        <v>100</v>
      </c>
      <c r="D366" s="6">
        <f>SUM('N. posti letto OGD al 2023'!$B366:$C366)</f>
        <v>137</v>
      </c>
      <c r="E366" s="25" t="s">
        <v>305</v>
      </c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</row>
    <row r="367" spans="1:24" ht="15.75" customHeight="1" x14ac:dyDescent="0.25">
      <c r="A367" s="50" t="s">
        <v>536</v>
      </c>
      <c r="B367" s="47">
        <v>101</v>
      </c>
      <c r="C367" s="47">
        <v>115</v>
      </c>
      <c r="D367" s="6">
        <f>SUM('N. posti letto OGD al 2023'!$B367:$C367)</f>
        <v>216</v>
      </c>
      <c r="E367" s="25" t="s">
        <v>305</v>
      </c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</row>
    <row r="368" spans="1:24" ht="15.75" customHeight="1" x14ac:dyDescent="0.25">
      <c r="A368" s="5" t="s">
        <v>354</v>
      </c>
      <c r="B368" s="6">
        <v>44</v>
      </c>
      <c r="C368" s="6">
        <v>166</v>
      </c>
      <c r="D368" s="6">
        <f>SUM('N. posti letto OGD al 2023'!$B368:$C368)</f>
        <v>210</v>
      </c>
      <c r="E368" s="25" t="s">
        <v>305</v>
      </c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</row>
    <row r="369" spans="1:24" ht="15.75" customHeight="1" x14ac:dyDescent="0.25">
      <c r="A369" s="5" t="s">
        <v>355</v>
      </c>
      <c r="B369" s="6">
        <v>17</v>
      </c>
      <c r="C369" s="6">
        <v>47</v>
      </c>
      <c r="D369" s="6">
        <f>SUM('N. posti letto OGD al 2023'!$B369:$C369)</f>
        <v>64</v>
      </c>
      <c r="E369" s="25" t="s">
        <v>305</v>
      </c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</row>
    <row r="370" spans="1:24" ht="15.75" customHeight="1" x14ac:dyDescent="0.25">
      <c r="A370" s="5" t="s">
        <v>356</v>
      </c>
      <c r="B370" s="6">
        <v>0</v>
      </c>
      <c r="C370" s="6">
        <v>19</v>
      </c>
      <c r="D370" s="6">
        <f>SUM('N. posti letto OGD al 2023'!$B370:$C370)</f>
        <v>19</v>
      </c>
      <c r="E370" s="25" t="s">
        <v>305</v>
      </c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</row>
    <row r="371" spans="1:24" ht="15.75" customHeight="1" x14ac:dyDescent="0.25">
      <c r="A371" s="5" t="s">
        <v>357</v>
      </c>
      <c r="B371" s="6">
        <v>62</v>
      </c>
      <c r="C371" s="6">
        <v>125</v>
      </c>
      <c r="D371" s="6">
        <f>SUM('N. posti letto OGD al 2023'!$B371:$C371)</f>
        <v>187</v>
      </c>
      <c r="E371" s="25" t="s">
        <v>305</v>
      </c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</row>
    <row r="372" spans="1:24" ht="15.75" customHeight="1" x14ac:dyDescent="0.25">
      <c r="A372" s="5" t="s">
        <v>358</v>
      </c>
      <c r="B372" s="6">
        <v>10</v>
      </c>
      <c r="C372" s="6">
        <v>86</v>
      </c>
      <c r="D372" s="6">
        <f>SUM('N. posti letto OGD al 2023'!$B372:$C372)</f>
        <v>96</v>
      </c>
      <c r="E372" s="25" t="s">
        <v>305</v>
      </c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</row>
    <row r="373" spans="1:24" ht="15.75" customHeight="1" x14ac:dyDescent="0.25">
      <c r="A373" s="5" t="s">
        <v>359</v>
      </c>
      <c r="B373" s="6">
        <v>0</v>
      </c>
      <c r="C373" s="6">
        <v>78</v>
      </c>
      <c r="D373" s="6">
        <f>SUM('N. posti letto OGD al 2023'!$B373:$C373)</f>
        <v>78</v>
      </c>
      <c r="E373" s="25" t="s">
        <v>305</v>
      </c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</row>
    <row r="374" spans="1:24" ht="15.75" customHeight="1" x14ac:dyDescent="0.25">
      <c r="A374" s="5" t="s">
        <v>360</v>
      </c>
      <c r="B374" s="6">
        <v>0</v>
      </c>
      <c r="C374" s="6">
        <v>50</v>
      </c>
      <c r="D374" s="6">
        <f>SUM('N. posti letto OGD al 2023'!$B374:$C374)</f>
        <v>50</v>
      </c>
      <c r="E374" s="25" t="s">
        <v>305</v>
      </c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</row>
    <row r="375" spans="1:24" ht="15.75" customHeight="1" x14ac:dyDescent="0.25">
      <c r="A375" s="5" t="s">
        <v>361</v>
      </c>
      <c r="B375" s="6">
        <v>190</v>
      </c>
      <c r="C375" s="6">
        <v>231</v>
      </c>
      <c r="D375" s="6">
        <f>SUM('N. posti letto OGD al 2023'!$B375:$C375)</f>
        <v>421</v>
      </c>
      <c r="E375" s="25" t="s">
        <v>305</v>
      </c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</row>
    <row r="376" spans="1:24" ht="15.75" customHeight="1" x14ac:dyDescent="0.25">
      <c r="A376" s="5" t="s">
        <v>362</v>
      </c>
      <c r="B376" s="6">
        <v>210</v>
      </c>
      <c r="C376" s="6">
        <v>113</v>
      </c>
      <c r="D376" s="6">
        <f>SUM('N. posti letto OGD al 2023'!$B376:$C376)</f>
        <v>323</v>
      </c>
      <c r="E376" s="25" t="s">
        <v>305</v>
      </c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</row>
    <row r="377" spans="1:24" ht="15.75" customHeight="1" x14ac:dyDescent="0.25">
      <c r="A377" s="5" t="s">
        <v>363</v>
      </c>
      <c r="B377" s="6">
        <v>128</v>
      </c>
      <c r="C377" s="6">
        <v>213</v>
      </c>
      <c r="D377" s="6">
        <f>SUM('N. posti letto OGD al 2023'!$B377:$C377)</f>
        <v>341</v>
      </c>
      <c r="E377" s="25" t="s">
        <v>305</v>
      </c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</row>
    <row r="378" spans="1:24" ht="15.75" customHeight="1" x14ac:dyDescent="0.25">
      <c r="A378" s="5" t="s">
        <v>364</v>
      </c>
      <c r="B378" s="6">
        <v>58</v>
      </c>
      <c r="C378" s="6">
        <v>282</v>
      </c>
      <c r="D378" s="6">
        <f>SUM('N. posti letto OGD al 2023'!$B378:$C378)</f>
        <v>340</v>
      </c>
      <c r="E378" s="25" t="s">
        <v>305</v>
      </c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</row>
    <row r="379" spans="1:24" ht="15.75" customHeight="1" x14ac:dyDescent="0.25">
      <c r="A379" s="5" t="s">
        <v>365</v>
      </c>
      <c r="B379" s="6">
        <v>0</v>
      </c>
      <c r="C379" s="6">
        <v>67</v>
      </c>
      <c r="D379" s="6">
        <f>SUM('N. posti letto OGD al 2023'!$B379:$C379)</f>
        <v>67</v>
      </c>
      <c r="E379" s="25" t="s">
        <v>305</v>
      </c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</row>
    <row r="380" spans="1:24" ht="15.75" customHeight="1" x14ac:dyDescent="0.25">
      <c r="A380" s="5" t="s">
        <v>366</v>
      </c>
      <c r="B380" s="6">
        <v>1027</v>
      </c>
      <c r="C380" s="6">
        <v>2384</v>
      </c>
      <c r="D380" s="6">
        <f>SUM('N. posti letto OGD al 2023'!$B380:$C380)</f>
        <v>3411</v>
      </c>
      <c r="E380" s="25" t="s">
        <v>305</v>
      </c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</row>
    <row r="381" spans="1:24" ht="15.75" customHeight="1" x14ac:dyDescent="0.25">
      <c r="A381" s="5" t="s">
        <v>367</v>
      </c>
      <c r="B381" s="6">
        <v>128</v>
      </c>
      <c r="C381" s="6">
        <v>733</v>
      </c>
      <c r="D381" s="6">
        <f>SUM('N. posti letto OGD al 2023'!$B381:$C381)</f>
        <v>861</v>
      </c>
      <c r="E381" s="25" t="s">
        <v>305</v>
      </c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</row>
    <row r="382" spans="1:24" ht="15.75" customHeight="1" x14ac:dyDescent="0.25">
      <c r="A382" s="5" t="s">
        <v>368</v>
      </c>
      <c r="B382" s="6">
        <v>34</v>
      </c>
      <c r="C382" s="6">
        <v>12</v>
      </c>
      <c r="D382" s="6">
        <f>SUM('N. posti letto OGD al 2023'!$B382:$C382)</f>
        <v>46</v>
      </c>
      <c r="E382" s="25" t="s">
        <v>305</v>
      </c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</row>
    <row r="383" spans="1:24" ht="15.75" customHeight="1" x14ac:dyDescent="0.25">
      <c r="A383" s="5" t="s">
        <v>369</v>
      </c>
      <c r="B383" s="6">
        <v>162</v>
      </c>
      <c r="C383" s="6">
        <v>178</v>
      </c>
      <c r="D383" s="6">
        <f>SUM('N. posti letto OGD al 2023'!$B383:$C383)</f>
        <v>340</v>
      </c>
      <c r="E383" s="25" t="s">
        <v>305</v>
      </c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</row>
    <row r="384" spans="1:24" ht="15.75" customHeight="1" x14ac:dyDescent="0.25">
      <c r="A384" s="5" t="s">
        <v>370</v>
      </c>
      <c r="B384" s="6">
        <v>0</v>
      </c>
      <c r="C384" s="6">
        <v>65</v>
      </c>
      <c r="D384" s="6">
        <f>SUM('N. posti letto OGD al 2023'!$B384:$C384)</f>
        <v>65</v>
      </c>
      <c r="E384" s="25" t="s">
        <v>305</v>
      </c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</row>
    <row r="385" spans="1:24" ht="15.75" customHeight="1" x14ac:dyDescent="0.25">
      <c r="A385" s="5" t="s">
        <v>371</v>
      </c>
      <c r="B385" s="6">
        <v>491</v>
      </c>
      <c r="C385" s="6">
        <v>299</v>
      </c>
      <c r="D385" s="6">
        <f>SUM('N. posti letto OGD al 2023'!$B385:$C385)</f>
        <v>790</v>
      </c>
      <c r="E385" s="25" t="s">
        <v>305</v>
      </c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</row>
    <row r="386" spans="1:24" ht="15.75" customHeight="1" x14ac:dyDescent="0.25">
      <c r="A386" s="5" t="s">
        <v>372</v>
      </c>
      <c r="B386" s="6">
        <v>166</v>
      </c>
      <c r="C386" s="6">
        <v>823</v>
      </c>
      <c r="D386" s="6">
        <f>SUM('N. posti letto OGD al 2023'!$B386:$C386)</f>
        <v>989</v>
      </c>
      <c r="E386" s="25" t="s">
        <v>305</v>
      </c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</row>
    <row r="387" spans="1:24" ht="15.75" customHeight="1" x14ac:dyDescent="0.25">
      <c r="A387" s="5" t="s">
        <v>373</v>
      </c>
      <c r="B387" s="6">
        <v>20</v>
      </c>
      <c r="C387" s="6">
        <v>134</v>
      </c>
      <c r="D387" s="6">
        <f>SUM('N. posti letto OGD al 2023'!$B387:$C387)</f>
        <v>154</v>
      </c>
      <c r="E387" s="25" t="s">
        <v>305</v>
      </c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</row>
    <row r="388" spans="1:24" ht="15.75" customHeight="1" x14ac:dyDescent="0.25">
      <c r="A388" s="5" t="s">
        <v>374</v>
      </c>
      <c r="B388" s="6">
        <v>130</v>
      </c>
      <c r="C388" s="6">
        <v>553</v>
      </c>
      <c r="D388" s="6">
        <f>SUM('N. posti letto OGD al 2023'!$B388:$C388)</f>
        <v>683</v>
      </c>
      <c r="E388" s="25" t="s">
        <v>305</v>
      </c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</row>
    <row r="389" spans="1:24" ht="15.75" customHeight="1" x14ac:dyDescent="0.25">
      <c r="A389" s="8" t="s">
        <v>14</v>
      </c>
      <c r="B389" s="9">
        <f t="shared" ref="B389:C389" si="8">SUM(B317:B388)</f>
        <v>6554</v>
      </c>
      <c r="C389" s="10">
        <f t="shared" si="8"/>
        <v>12803</v>
      </c>
      <c r="D389" s="10">
        <f>SUM('N. posti letto OGD al 2023'!$B389:$C389)</f>
        <v>19357</v>
      </c>
      <c r="E389" s="25" t="s">
        <v>305</v>
      </c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</row>
    <row r="390" spans="1:24" ht="15.75" customHeight="1" x14ac:dyDescent="0.25">
      <c r="A390" s="5" t="s">
        <v>375</v>
      </c>
      <c r="B390" s="6">
        <v>0</v>
      </c>
      <c r="C390" s="6">
        <v>25</v>
      </c>
      <c r="D390" s="6">
        <f>SUM('N. posti letto OGD al 2023'!$B390:$C390)</f>
        <v>25</v>
      </c>
      <c r="E390" s="13" t="s">
        <v>376</v>
      </c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</row>
    <row r="391" spans="1:24" ht="15.75" customHeight="1" x14ac:dyDescent="0.25">
      <c r="A391" s="5" t="s">
        <v>377</v>
      </c>
      <c r="B391" s="6">
        <v>17</v>
      </c>
      <c r="C391" s="6">
        <v>72</v>
      </c>
      <c r="D391" s="6">
        <f>SUM('N. posti letto OGD al 2023'!$B391:$C391)</f>
        <v>89</v>
      </c>
      <c r="E391" s="13" t="s">
        <v>376</v>
      </c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</row>
    <row r="392" spans="1:24" ht="15.75" customHeight="1" x14ac:dyDescent="0.25">
      <c r="A392" s="5" t="s">
        <v>378</v>
      </c>
      <c r="B392" s="6">
        <v>0</v>
      </c>
      <c r="C392" s="6">
        <v>0</v>
      </c>
      <c r="D392" s="6">
        <f>SUM('N. posti letto OGD al 2023'!$B392:$C392)</f>
        <v>0</v>
      </c>
      <c r="E392" s="13" t="s">
        <v>376</v>
      </c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</row>
    <row r="393" spans="1:24" ht="15.75" customHeight="1" x14ac:dyDescent="0.25">
      <c r="A393" s="5" t="s">
        <v>379</v>
      </c>
      <c r="B393" s="6">
        <v>205</v>
      </c>
      <c r="C393" s="6">
        <v>922</v>
      </c>
      <c r="D393" s="6">
        <f>SUM('N. posti letto OGD al 2023'!$B393:$C393)</f>
        <v>1127</v>
      </c>
      <c r="E393" s="13" t="s">
        <v>376</v>
      </c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</row>
    <row r="394" spans="1:24" ht="15.75" customHeight="1" x14ac:dyDescent="0.25">
      <c r="A394" s="5" t="s">
        <v>380</v>
      </c>
      <c r="B394" s="6">
        <v>175</v>
      </c>
      <c r="C394" s="6">
        <v>10</v>
      </c>
      <c r="D394" s="6">
        <f>SUM('N. posti letto OGD al 2023'!$B394:$C394)</f>
        <v>185</v>
      </c>
      <c r="E394" s="13" t="s">
        <v>376</v>
      </c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</row>
    <row r="395" spans="1:24" ht="15.75" customHeight="1" x14ac:dyDescent="0.25">
      <c r="A395" s="5" t="s">
        <v>381</v>
      </c>
      <c r="B395" s="6">
        <v>143</v>
      </c>
      <c r="C395" s="6">
        <v>75</v>
      </c>
      <c r="D395" s="6">
        <f>SUM('N. posti letto OGD al 2023'!$B395:$C395)</f>
        <v>218</v>
      </c>
      <c r="E395" s="13" t="s">
        <v>376</v>
      </c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</row>
    <row r="396" spans="1:24" ht="15.75" customHeight="1" x14ac:dyDescent="0.25">
      <c r="A396" s="50" t="s">
        <v>457</v>
      </c>
      <c r="B396" s="47">
        <v>0</v>
      </c>
      <c r="C396" s="47">
        <v>12</v>
      </c>
      <c r="D396" s="6">
        <f>SUM('N. posti letto OGD al 2023'!$B396:$C396)</f>
        <v>12</v>
      </c>
      <c r="E396" s="13" t="s">
        <v>376</v>
      </c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</row>
    <row r="397" spans="1:24" ht="15.75" customHeight="1" x14ac:dyDescent="0.25">
      <c r="A397" s="50" t="s">
        <v>382</v>
      </c>
      <c r="B397" s="6">
        <v>380</v>
      </c>
      <c r="C397" s="6">
        <v>75</v>
      </c>
      <c r="D397" s="6">
        <f>SUM('N. posti letto OGD al 2023'!$B397:$C397)</f>
        <v>455</v>
      </c>
      <c r="E397" s="13" t="s">
        <v>376</v>
      </c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</row>
    <row r="398" spans="1:24" ht="15.75" customHeight="1" x14ac:dyDescent="0.25">
      <c r="A398" s="50" t="s">
        <v>383</v>
      </c>
      <c r="B398" s="6">
        <v>0</v>
      </c>
      <c r="C398" s="6">
        <v>53</v>
      </c>
      <c r="D398" s="6">
        <f>SUM('N. posti letto OGD al 2023'!$B398:$C398)</f>
        <v>53</v>
      </c>
      <c r="E398" s="13" t="s">
        <v>376</v>
      </c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</row>
    <row r="399" spans="1:24" ht="15.75" customHeight="1" x14ac:dyDescent="0.25">
      <c r="A399" s="50" t="s">
        <v>384</v>
      </c>
      <c r="B399" s="6">
        <v>56</v>
      </c>
      <c r="C399" s="6">
        <v>74</v>
      </c>
      <c r="D399" s="6">
        <f>SUM('N. posti letto OGD al 2023'!$B399:$C399)</f>
        <v>130</v>
      </c>
      <c r="E399" s="13" t="s">
        <v>376</v>
      </c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</row>
    <row r="400" spans="1:24" ht="15.75" customHeight="1" x14ac:dyDescent="0.25">
      <c r="A400" s="50" t="s">
        <v>385</v>
      </c>
      <c r="B400" s="6">
        <v>45</v>
      </c>
      <c r="C400" s="6">
        <v>80</v>
      </c>
      <c r="D400" s="6">
        <f>SUM('N. posti letto OGD al 2023'!$B400:$C400)</f>
        <v>125</v>
      </c>
      <c r="E400" s="13" t="s">
        <v>376</v>
      </c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</row>
    <row r="401" spans="1:24" ht="15.75" customHeight="1" x14ac:dyDescent="0.25">
      <c r="A401" s="50" t="s">
        <v>386</v>
      </c>
      <c r="B401" s="6">
        <v>9</v>
      </c>
      <c r="C401" s="6">
        <v>18</v>
      </c>
      <c r="D401" s="6">
        <f>SUM('N. posti letto OGD al 2023'!$B401:$C401)</f>
        <v>27</v>
      </c>
      <c r="E401" s="13" t="s">
        <v>376</v>
      </c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</row>
    <row r="402" spans="1:24" ht="15.75" customHeight="1" x14ac:dyDescent="0.25">
      <c r="A402" s="50" t="s">
        <v>169</v>
      </c>
      <c r="B402" s="6">
        <v>9</v>
      </c>
      <c r="C402" s="6">
        <v>18</v>
      </c>
      <c r="D402" s="6">
        <f>SUM('N. posti letto OGD al 2023'!$B402:$C402)</f>
        <v>27</v>
      </c>
      <c r="E402" s="13" t="s">
        <v>376</v>
      </c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</row>
    <row r="403" spans="1:24" ht="15.75" customHeight="1" x14ac:dyDescent="0.25">
      <c r="A403" s="50" t="s">
        <v>387</v>
      </c>
      <c r="B403" s="6">
        <v>18</v>
      </c>
      <c r="C403" s="6">
        <v>93</v>
      </c>
      <c r="D403" s="6">
        <f>SUM('N. posti letto OGD al 2023'!$B403:$C403)</f>
        <v>111</v>
      </c>
      <c r="E403" s="13" t="s">
        <v>376</v>
      </c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</row>
    <row r="404" spans="1:24" ht="15.75" customHeight="1" x14ac:dyDescent="0.25">
      <c r="A404" s="50" t="s">
        <v>388</v>
      </c>
      <c r="B404" s="6">
        <v>21</v>
      </c>
      <c r="C404" s="6">
        <v>116</v>
      </c>
      <c r="D404" s="6">
        <f>SUM('N. posti letto OGD al 2023'!$B404:$C404)</f>
        <v>137</v>
      </c>
      <c r="E404" s="13" t="s">
        <v>376</v>
      </c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</row>
    <row r="405" spans="1:24" ht="15.75" customHeight="1" x14ac:dyDescent="0.25">
      <c r="A405" s="50" t="s">
        <v>389</v>
      </c>
      <c r="B405" s="6">
        <v>93</v>
      </c>
      <c r="C405" s="6">
        <v>381</v>
      </c>
      <c r="D405" s="6">
        <f>SUM('N. posti letto OGD al 2023'!$B405:$C405)</f>
        <v>474</v>
      </c>
      <c r="E405" s="13" t="s">
        <v>376</v>
      </c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</row>
    <row r="406" spans="1:24" ht="15.75" customHeight="1" x14ac:dyDescent="0.25">
      <c r="A406" s="50" t="s">
        <v>812</v>
      </c>
      <c r="B406" s="47">
        <v>0</v>
      </c>
      <c r="C406" s="47">
        <v>54</v>
      </c>
      <c r="D406" s="6">
        <f>SUM('N. posti letto OGD al 2023'!$B406:$C406)</f>
        <v>54</v>
      </c>
      <c r="E406" s="13" t="s">
        <v>376</v>
      </c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</row>
    <row r="407" spans="1:24" ht="15.75" customHeight="1" x14ac:dyDescent="0.25">
      <c r="A407" s="50" t="s">
        <v>390</v>
      </c>
      <c r="B407" s="47">
        <v>144</v>
      </c>
      <c r="C407" s="47">
        <v>142</v>
      </c>
      <c r="D407" s="6">
        <f>SUM('N. posti letto OGD al 2023'!$B407:$C407)</f>
        <v>286</v>
      </c>
      <c r="E407" s="13" t="s">
        <v>376</v>
      </c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</row>
    <row r="408" spans="1:24" ht="15.75" customHeight="1" x14ac:dyDescent="0.25">
      <c r="A408" s="50" t="s">
        <v>171</v>
      </c>
      <c r="B408" s="47">
        <v>92</v>
      </c>
      <c r="C408" s="47">
        <v>61</v>
      </c>
      <c r="D408" s="6">
        <f>SUM('N. posti letto OGD al 2023'!$B408:$C408)</f>
        <v>153</v>
      </c>
      <c r="E408" s="13" t="s">
        <v>376</v>
      </c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</row>
    <row r="409" spans="1:24" ht="15.75" customHeight="1" x14ac:dyDescent="0.25">
      <c r="A409" s="50" t="s">
        <v>391</v>
      </c>
      <c r="B409" s="47">
        <v>0</v>
      </c>
      <c r="C409" s="47">
        <v>0</v>
      </c>
      <c r="D409" s="6">
        <f>SUM('N. posti letto OGD al 2023'!$B409:$C409)</f>
        <v>0</v>
      </c>
      <c r="E409" s="13" t="s">
        <v>376</v>
      </c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</row>
    <row r="410" spans="1:24" ht="15.75" customHeight="1" x14ac:dyDescent="0.25">
      <c r="A410" s="5" t="s">
        <v>392</v>
      </c>
      <c r="B410" s="47">
        <v>223</v>
      </c>
      <c r="C410" s="47">
        <v>124</v>
      </c>
      <c r="D410" s="6">
        <f>SUM('N. posti letto OGD al 2023'!$B410:$C410)</f>
        <v>347</v>
      </c>
      <c r="E410" s="13" t="s">
        <v>376</v>
      </c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</row>
    <row r="411" spans="1:24" ht="15.75" customHeight="1" x14ac:dyDescent="0.25">
      <c r="A411" s="5" t="s">
        <v>393</v>
      </c>
      <c r="B411" s="47">
        <v>0</v>
      </c>
      <c r="C411" s="47">
        <v>135</v>
      </c>
      <c r="D411" s="6">
        <f>SUM('N. posti letto OGD al 2023'!$B411:$C411)</f>
        <v>135</v>
      </c>
      <c r="E411" s="13" t="s">
        <v>376</v>
      </c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</row>
    <row r="412" spans="1:24" ht="15.75" customHeight="1" x14ac:dyDescent="0.25">
      <c r="A412" s="5" t="s">
        <v>394</v>
      </c>
      <c r="B412" s="47">
        <v>0</v>
      </c>
      <c r="C412" s="47">
        <v>202</v>
      </c>
      <c r="D412" s="6">
        <f>SUM('N. posti letto OGD al 2023'!$B412:$C412)</f>
        <v>202</v>
      </c>
      <c r="E412" s="13" t="s">
        <v>376</v>
      </c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</row>
    <row r="413" spans="1:24" ht="15.75" customHeight="1" x14ac:dyDescent="0.25">
      <c r="A413" s="5" t="s">
        <v>395</v>
      </c>
      <c r="B413" s="47">
        <v>0</v>
      </c>
      <c r="C413" s="47">
        <v>7</v>
      </c>
      <c r="D413" s="6">
        <f>SUM('N. posti letto OGD al 2023'!$B413:$C413)</f>
        <v>7</v>
      </c>
      <c r="E413" s="13" t="s">
        <v>376</v>
      </c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</row>
    <row r="414" spans="1:24" ht="15.75" customHeight="1" x14ac:dyDescent="0.25">
      <c r="A414" s="5" t="s">
        <v>396</v>
      </c>
      <c r="B414" s="47">
        <v>16</v>
      </c>
      <c r="C414" s="47">
        <v>70</v>
      </c>
      <c r="D414" s="6">
        <f>SUM('N. posti letto OGD al 2023'!$B414:$C414)</f>
        <v>86</v>
      </c>
      <c r="E414" s="13" t="s">
        <v>376</v>
      </c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</row>
    <row r="415" spans="1:24" ht="15.75" customHeight="1" x14ac:dyDescent="0.25">
      <c r="A415" s="5" t="s">
        <v>397</v>
      </c>
      <c r="B415" s="47">
        <v>0</v>
      </c>
      <c r="C415" s="47">
        <v>62</v>
      </c>
      <c r="D415" s="6">
        <f>SUM('N. posti letto OGD al 2023'!$B415:$C415)</f>
        <v>62</v>
      </c>
      <c r="E415" s="13" t="s">
        <v>376</v>
      </c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</row>
    <row r="416" spans="1:24" ht="15.75" customHeight="1" x14ac:dyDescent="0.25">
      <c r="A416" s="5" t="s">
        <v>398</v>
      </c>
      <c r="B416" s="47">
        <v>619</v>
      </c>
      <c r="C416" s="47">
        <v>1208</v>
      </c>
      <c r="D416" s="6">
        <f>SUM('N. posti letto OGD al 2023'!$B416:$C416)</f>
        <v>1827</v>
      </c>
      <c r="E416" s="13" t="s">
        <v>376</v>
      </c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</row>
    <row r="417" spans="1:24" ht="15.75" customHeight="1" x14ac:dyDescent="0.25">
      <c r="A417" s="50" t="s">
        <v>470</v>
      </c>
      <c r="B417" s="47">
        <v>91</v>
      </c>
      <c r="C417" s="47">
        <v>42</v>
      </c>
      <c r="D417" s="6">
        <f>SUM('N. posti letto OGD al 2023'!$B417:$C417)</f>
        <v>133</v>
      </c>
      <c r="E417" s="13" t="s">
        <v>376</v>
      </c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</row>
    <row r="418" spans="1:24" ht="15.75" customHeight="1" x14ac:dyDescent="0.25">
      <c r="A418" s="50" t="s">
        <v>399</v>
      </c>
      <c r="B418" s="6">
        <v>126</v>
      </c>
      <c r="C418" s="6">
        <v>90</v>
      </c>
      <c r="D418" s="6">
        <f>SUM('N. posti letto OGD al 2023'!$B418:$C418)</f>
        <v>216</v>
      </c>
      <c r="E418" s="13" t="s">
        <v>376</v>
      </c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</row>
    <row r="419" spans="1:24" ht="15.75" customHeight="1" x14ac:dyDescent="0.25">
      <c r="A419" s="50" t="s">
        <v>400</v>
      </c>
      <c r="B419" s="6">
        <v>0</v>
      </c>
      <c r="C419" s="6">
        <v>16</v>
      </c>
      <c r="D419" s="6">
        <f>SUM('N. posti letto OGD al 2023'!$B419:$C419)</f>
        <v>16</v>
      </c>
      <c r="E419" s="13" t="s">
        <v>376</v>
      </c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</row>
    <row r="420" spans="1:24" ht="15.75" customHeight="1" x14ac:dyDescent="0.25">
      <c r="A420" s="50" t="s">
        <v>401</v>
      </c>
      <c r="B420" s="6">
        <v>158</v>
      </c>
      <c r="C420" s="6">
        <v>359</v>
      </c>
      <c r="D420" s="6">
        <f>SUM('N. posti letto OGD al 2023'!$B420:$C420)</f>
        <v>517</v>
      </c>
      <c r="E420" s="13" t="s">
        <v>376</v>
      </c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</row>
    <row r="421" spans="1:24" ht="15.75" customHeight="1" x14ac:dyDescent="0.25">
      <c r="A421" s="50" t="s">
        <v>813</v>
      </c>
      <c r="B421" s="47">
        <v>19</v>
      </c>
      <c r="C421" s="47">
        <v>51</v>
      </c>
      <c r="D421" s="6">
        <f>SUM('N. posti letto OGD al 2023'!$B421:$C421)</f>
        <v>70</v>
      </c>
      <c r="E421" s="13" t="s">
        <v>376</v>
      </c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</row>
    <row r="422" spans="1:24" ht="15.75" customHeight="1" x14ac:dyDescent="0.25">
      <c r="A422" s="5" t="s">
        <v>402</v>
      </c>
      <c r="B422" s="6">
        <v>0</v>
      </c>
      <c r="C422" s="6">
        <v>2</v>
      </c>
      <c r="D422" s="6">
        <f>SUM('N. posti letto OGD al 2023'!$B422:$C422)</f>
        <v>2</v>
      </c>
      <c r="E422" s="13" t="s">
        <v>376</v>
      </c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</row>
    <row r="423" spans="1:24" ht="15.75" customHeight="1" x14ac:dyDescent="0.25">
      <c r="A423" s="5" t="s">
        <v>403</v>
      </c>
      <c r="B423" s="6">
        <v>48</v>
      </c>
      <c r="C423" s="6">
        <v>35</v>
      </c>
      <c r="D423" s="6">
        <f>SUM('N. posti letto OGD al 2023'!$B423:$C423)</f>
        <v>83</v>
      </c>
      <c r="E423" s="13" t="s">
        <v>376</v>
      </c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</row>
    <row r="424" spans="1:24" ht="15.75" customHeight="1" x14ac:dyDescent="0.25">
      <c r="A424" s="5" t="s">
        <v>404</v>
      </c>
      <c r="B424" s="6">
        <v>16</v>
      </c>
      <c r="C424" s="6">
        <v>38</v>
      </c>
      <c r="D424" s="6">
        <f>SUM('N. posti letto OGD al 2023'!$B424:$C424)</f>
        <v>54</v>
      </c>
      <c r="E424" s="13" t="s">
        <v>376</v>
      </c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</row>
    <row r="425" spans="1:24" ht="15.75" customHeight="1" x14ac:dyDescent="0.25">
      <c r="A425" s="5" t="s">
        <v>405</v>
      </c>
      <c r="B425" s="6">
        <v>127</v>
      </c>
      <c r="C425" s="6">
        <v>79</v>
      </c>
      <c r="D425" s="6">
        <f>SUM('N. posti letto OGD al 2023'!$B425:$C425)</f>
        <v>206</v>
      </c>
      <c r="E425" s="13" t="s">
        <v>376</v>
      </c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</row>
    <row r="426" spans="1:24" ht="15.75" customHeight="1" x14ac:dyDescent="0.25">
      <c r="A426" s="5" t="s">
        <v>406</v>
      </c>
      <c r="B426" s="6">
        <v>0</v>
      </c>
      <c r="C426" s="6">
        <v>42</v>
      </c>
      <c r="D426" s="6">
        <f>SUM('N. posti letto OGD al 2023'!$B426:$C426)</f>
        <v>42</v>
      </c>
      <c r="E426" s="13" t="s">
        <v>376</v>
      </c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</row>
    <row r="427" spans="1:24" s="56" customFormat="1" ht="15.75" customHeight="1" x14ac:dyDescent="0.25">
      <c r="A427" s="50" t="s">
        <v>172</v>
      </c>
      <c r="B427" s="51">
        <v>410</v>
      </c>
      <c r="C427" s="51">
        <v>178</v>
      </c>
      <c r="D427" s="51">
        <f>SUM('N. posti letto OGD al 2023'!$B427:$C427)</f>
        <v>588</v>
      </c>
      <c r="E427" s="13" t="s">
        <v>376</v>
      </c>
      <c r="F427" s="55"/>
      <c r="G427" s="55"/>
      <c r="H427" s="55"/>
      <c r="I427" s="55"/>
      <c r="J427" s="55"/>
      <c r="K427" s="55"/>
      <c r="L427" s="55"/>
      <c r="M427" s="55"/>
      <c r="N427" s="55"/>
      <c r="O427" s="55"/>
      <c r="P427" s="55"/>
      <c r="Q427" s="55"/>
      <c r="R427" s="55"/>
      <c r="S427" s="55"/>
      <c r="T427" s="55"/>
      <c r="U427" s="55"/>
      <c r="V427" s="55"/>
      <c r="W427" s="55"/>
      <c r="X427" s="55"/>
    </row>
    <row r="428" spans="1:24" ht="15.75" customHeight="1" x14ac:dyDescent="0.25">
      <c r="A428" s="5" t="s">
        <v>407</v>
      </c>
      <c r="B428" s="6">
        <v>0</v>
      </c>
      <c r="C428" s="6">
        <v>61</v>
      </c>
      <c r="D428" s="6">
        <f>SUM('N. posti letto OGD al 2023'!$B428:$C428)</f>
        <v>61</v>
      </c>
      <c r="E428" s="13" t="s">
        <v>376</v>
      </c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</row>
    <row r="429" spans="1:24" ht="15.75" customHeight="1" x14ac:dyDescent="0.25">
      <c r="A429" s="5" t="s">
        <v>408</v>
      </c>
      <c r="B429" s="6">
        <v>597</v>
      </c>
      <c r="C429" s="6">
        <v>184</v>
      </c>
      <c r="D429" s="6">
        <f>SUM('N. posti letto OGD al 2023'!$B429:$C429)</f>
        <v>781</v>
      </c>
      <c r="E429" s="13" t="s">
        <v>376</v>
      </c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</row>
    <row r="430" spans="1:24" ht="15.75" customHeight="1" x14ac:dyDescent="0.25">
      <c r="A430" s="5" t="s">
        <v>409</v>
      </c>
      <c r="B430" s="6">
        <v>11</v>
      </c>
      <c r="C430" s="6">
        <v>24</v>
      </c>
      <c r="D430" s="6">
        <f>SUM('N. posti letto OGD al 2023'!$B430:$C430)</f>
        <v>35</v>
      </c>
      <c r="E430" s="13" t="s">
        <v>376</v>
      </c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</row>
    <row r="431" spans="1:24" ht="15.75" customHeight="1" x14ac:dyDescent="0.25">
      <c r="A431" s="5" t="s">
        <v>410</v>
      </c>
      <c r="B431" s="6">
        <v>419</v>
      </c>
      <c r="C431" s="6">
        <v>382</v>
      </c>
      <c r="D431" s="6">
        <f>SUM('N. posti letto OGD al 2023'!$B431:$C431)</f>
        <v>801</v>
      </c>
      <c r="E431" s="13" t="s">
        <v>376</v>
      </c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</row>
    <row r="432" spans="1:24" ht="15.75" customHeight="1" x14ac:dyDescent="0.25">
      <c r="A432" s="5" t="s">
        <v>411</v>
      </c>
      <c r="B432" s="6">
        <v>15</v>
      </c>
      <c r="C432" s="6">
        <v>52</v>
      </c>
      <c r="D432" s="6">
        <f>SUM('N. posti letto OGD al 2023'!$B432:$C432)</f>
        <v>67</v>
      </c>
      <c r="E432" s="13" t="s">
        <v>376</v>
      </c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</row>
    <row r="433" spans="1:24" ht="15.75" customHeight="1" x14ac:dyDescent="0.25">
      <c r="A433" s="5" t="s">
        <v>412</v>
      </c>
      <c r="B433" s="6">
        <v>0</v>
      </c>
      <c r="C433" s="6">
        <v>0</v>
      </c>
      <c r="D433" s="6">
        <f>SUM('N. posti letto OGD al 2023'!$B433:$C433)</f>
        <v>0</v>
      </c>
      <c r="E433" s="13" t="s">
        <v>376</v>
      </c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</row>
    <row r="434" spans="1:24" ht="15.75" customHeight="1" x14ac:dyDescent="0.25">
      <c r="A434" s="5" t="s">
        <v>413</v>
      </c>
      <c r="B434" s="6">
        <v>393</v>
      </c>
      <c r="C434" s="6">
        <v>479</v>
      </c>
      <c r="D434" s="6">
        <f>SUM('N. posti letto OGD al 2023'!$B434:$C434)</f>
        <v>872</v>
      </c>
      <c r="E434" s="13" t="s">
        <v>376</v>
      </c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</row>
    <row r="435" spans="1:24" ht="15.75" customHeight="1" x14ac:dyDescent="0.25">
      <c r="A435" s="5" t="s">
        <v>414</v>
      </c>
      <c r="B435" s="6">
        <v>78</v>
      </c>
      <c r="C435" s="6">
        <v>420</v>
      </c>
      <c r="D435" s="6">
        <f>SUM('N. posti letto OGD al 2023'!$B435:$C435)</f>
        <v>498</v>
      </c>
      <c r="E435" s="13" t="s">
        <v>376</v>
      </c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</row>
    <row r="436" spans="1:24" ht="15.75" customHeight="1" x14ac:dyDescent="0.25">
      <c r="A436" s="5" t="s">
        <v>415</v>
      </c>
      <c r="B436" s="6">
        <v>65</v>
      </c>
      <c r="C436" s="6">
        <v>61</v>
      </c>
      <c r="D436" s="6">
        <f>SUM('N. posti letto OGD al 2023'!$B436:$C436)</f>
        <v>126</v>
      </c>
      <c r="E436" s="13" t="s">
        <v>376</v>
      </c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</row>
    <row r="437" spans="1:24" ht="15.75" customHeight="1" x14ac:dyDescent="0.25">
      <c r="A437" s="5" t="s">
        <v>416</v>
      </c>
      <c r="B437" s="6">
        <v>15</v>
      </c>
      <c r="C437" s="6">
        <v>184</v>
      </c>
      <c r="D437" s="6">
        <f>SUM('N. posti letto OGD al 2023'!$B437:$C437)</f>
        <v>199</v>
      </c>
      <c r="E437" s="13" t="s">
        <v>376</v>
      </c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</row>
    <row r="438" spans="1:24" ht="15.75" customHeight="1" x14ac:dyDescent="0.25">
      <c r="A438" s="5" t="s">
        <v>417</v>
      </c>
      <c r="B438" s="6">
        <v>236</v>
      </c>
      <c r="C438" s="6">
        <v>350</v>
      </c>
      <c r="D438" s="6">
        <f>SUM('N. posti letto OGD al 2023'!$B438:$C438)</f>
        <v>586</v>
      </c>
      <c r="E438" s="13" t="s">
        <v>376</v>
      </c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</row>
    <row r="439" spans="1:24" ht="15.75" customHeight="1" x14ac:dyDescent="0.25">
      <c r="A439" s="5" t="s">
        <v>418</v>
      </c>
      <c r="B439" s="6">
        <v>62</v>
      </c>
      <c r="C439" s="6">
        <v>111</v>
      </c>
      <c r="D439" s="6">
        <f>SUM('N. posti letto OGD al 2023'!$B439:$C439)</f>
        <v>173</v>
      </c>
      <c r="E439" s="13" t="s">
        <v>376</v>
      </c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</row>
    <row r="440" spans="1:24" ht="15.75" customHeight="1" x14ac:dyDescent="0.25">
      <c r="A440" s="5" t="s">
        <v>419</v>
      </c>
      <c r="B440" s="6">
        <v>14</v>
      </c>
      <c r="C440" s="6">
        <v>13</v>
      </c>
      <c r="D440" s="6">
        <f>SUM('N. posti letto OGD al 2023'!$B440:$C440)</f>
        <v>27</v>
      </c>
      <c r="E440" s="13" t="s">
        <v>376</v>
      </c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</row>
    <row r="441" spans="1:24" ht="15.75" customHeight="1" x14ac:dyDescent="0.25">
      <c r="A441" s="5" t="s">
        <v>420</v>
      </c>
      <c r="B441" s="6">
        <v>47</v>
      </c>
      <c r="C441" s="6">
        <v>429</v>
      </c>
      <c r="D441" s="6">
        <f>SUM('N. posti letto OGD al 2023'!$B441:$C441)</f>
        <v>476</v>
      </c>
      <c r="E441" s="13" t="s">
        <v>376</v>
      </c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</row>
    <row r="442" spans="1:24" ht="15.75" customHeight="1" x14ac:dyDescent="0.25">
      <c r="A442" s="5" t="s">
        <v>376</v>
      </c>
      <c r="B442" s="6">
        <v>6034</v>
      </c>
      <c r="C442" s="6">
        <v>19188</v>
      </c>
      <c r="D442" s="6">
        <f>SUM('N. posti letto OGD al 2023'!$B442:$C442)</f>
        <v>25222</v>
      </c>
      <c r="E442" s="13" t="s">
        <v>376</v>
      </c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</row>
    <row r="443" spans="1:24" ht="15.75" customHeight="1" x14ac:dyDescent="0.25">
      <c r="A443" s="5" t="s">
        <v>421</v>
      </c>
      <c r="B443" s="6">
        <v>44</v>
      </c>
      <c r="C443" s="6">
        <v>15</v>
      </c>
      <c r="D443" s="6">
        <f>SUM('N. posti letto OGD al 2023'!$B443:$C443)</f>
        <v>59</v>
      </c>
      <c r="E443" s="13" t="s">
        <v>376</v>
      </c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</row>
    <row r="444" spans="1:24" ht="15.75" customHeight="1" x14ac:dyDescent="0.25">
      <c r="A444" s="5" t="s">
        <v>422</v>
      </c>
      <c r="B444" s="6">
        <v>189</v>
      </c>
      <c r="C444" s="6">
        <v>79</v>
      </c>
      <c r="D444" s="6">
        <f>SUM('N. posti letto OGD al 2023'!$B444:$C444)</f>
        <v>268</v>
      </c>
      <c r="E444" s="13" t="s">
        <v>376</v>
      </c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</row>
    <row r="445" spans="1:24" ht="15.75" customHeight="1" x14ac:dyDescent="0.25">
      <c r="A445" s="5" t="s">
        <v>423</v>
      </c>
      <c r="B445" s="6">
        <v>1642</v>
      </c>
      <c r="C445" s="6">
        <v>506</v>
      </c>
      <c r="D445" s="6">
        <f>SUM('N. posti letto OGD al 2023'!$B445:$C445)</f>
        <v>2148</v>
      </c>
      <c r="E445" s="13" t="s">
        <v>376</v>
      </c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</row>
    <row r="446" spans="1:24" ht="15.75" customHeight="1" x14ac:dyDescent="0.25">
      <c r="A446" s="5" t="s">
        <v>424</v>
      </c>
      <c r="B446" s="6">
        <v>99</v>
      </c>
      <c r="C446" s="6">
        <v>65</v>
      </c>
      <c r="D446" s="6">
        <f>SUM('N. posti letto OGD al 2023'!$B446:$C446)</f>
        <v>164</v>
      </c>
      <c r="E446" s="13" t="s">
        <v>376</v>
      </c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</row>
    <row r="447" spans="1:24" ht="15.75" customHeight="1" x14ac:dyDescent="0.25">
      <c r="A447" s="5" t="s">
        <v>425</v>
      </c>
      <c r="B447" s="6">
        <v>0</v>
      </c>
      <c r="C447" s="6">
        <v>24</v>
      </c>
      <c r="D447" s="6">
        <f>SUM('N. posti letto OGD al 2023'!$B447:$C447)</f>
        <v>24</v>
      </c>
      <c r="E447" s="13" t="s">
        <v>376</v>
      </c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</row>
    <row r="448" spans="1:24" ht="15.75" customHeight="1" x14ac:dyDescent="0.25">
      <c r="A448" s="8" t="s">
        <v>14</v>
      </c>
      <c r="B448" s="9">
        <f t="shared" ref="B448:C448" si="9">SUM(B390:B447)</f>
        <v>13220</v>
      </c>
      <c r="C448" s="10">
        <f t="shared" si="9"/>
        <v>27648</v>
      </c>
      <c r="D448" s="10">
        <f>SUM('N. posti letto OGD al 2023'!$B448:$C448)</f>
        <v>40868</v>
      </c>
      <c r="E448" s="13" t="s">
        <v>376</v>
      </c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</row>
    <row r="449" spans="1:24" ht="15.75" customHeight="1" x14ac:dyDescent="0.25">
      <c r="A449" s="5" t="s">
        <v>426</v>
      </c>
      <c r="B449" s="6">
        <v>0</v>
      </c>
      <c r="C449" s="6">
        <v>99</v>
      </c>
      <c r="D449" s="6">
        <f>SUM('N. posti letto OGD al 2023'!$B449:$C449)</f>
        <v>99</v>
      </c>
      <c r="E449" s="26" t="s">
        <v>427</v>
      </c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</row>
    <row r="450" spans="1:24" ht="15.75" customHeight="1" x14ac:dyDescent="0.25">
      <c r="A450" s="5" t="s">
        <v>428</v>
      </c>
      <c r="B450" s="6">
        <v>847</v>
      </c>
      <c r="C450" s="6">
        <v>7032</v>
      </c>
      <c r="D450" s="6">
        <f>SUM('N. posti letto OGD al 2023'!$B450:$C450)</f>
        <v>7879</v>
      </c>
      <c r="E450" s="26" t="s">
        <v>427</v>
      </c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</row>
    <row r="451" spans="1:24" ht="15.75" customHeight="1" x14ac:dyDescent="0.25">
      <c r="A451" s="5" t="s">
        <v>429</v>
      </c>
      <c r="B451" s="6">
        <v>21</v>
      </c>
      <c r="C451" s="6">
        <v>16</v>
      </c>
      <c r="D451" s="6">
        <f>SUM('N. posti letto OGD al 2023'!$B451:$C451)</f>
        <v>37</v>
      </c>
      <c r="E451" s="26" t="s">
        <v>427</v>
      </c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</row>
    <row r="452" spans="1:24" ht="15.75" customHeight="1" x14ac:dyDescent="0.25">
      <c r="A452" s="5" t="s">
        <v>430</v>
      </c>
      <c r="B452" s="6">
        <v>31471</v>
      </c>
      <c r="C452" s="6">
        <v>35525</v>
      </c>
      <c r="D452" s="6">
        <f>SUM('N. posti letto OGD al 2023'!$B452:$C452)</f>
        <v>66996</v>
      </c>
      <c r="E452" s="26" t="s">
        <v>427</v>
      </c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</row>
    <row r="453" spans="1:24" ht="15.75" customHeight="1" x14ac:dyDescent="0.25">
      <c r="A453" s="5" t="s">
        <v>431</v>
      </c>
      <c r="B453" s="6">
        <v>291</v>
      </c>
      <c r="C453" s="6">
        <v>199</v>
      </c>
      <c r="D453" s="6">
        <f>SUM('N. posti letto OGD al 2023'!$B453:$C453)</f>
        <v>490</v>
      </c>
      <c r="E453" s="26" t="s">
        <v>427</v>
      </c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</row>
    <row r="454" spans="1:24" ht="15.75" customHeight="1" x14ac:dyDescent="0.25">
      <c r="A454" s="5" t="s">
        <v>432</v>
      </c>
      <c r="B454" s="6">
        <v>129</v>
      </c>
      <c r="C454" s="6">
        <v>86</v>
      </c>
      <c r="D454" s="6">
        <f>SUM('N. posti letto OGD al 2023'!$B454:$C454)</f>
        <v>215</v>
      </c>
      <c r="E454" s="26" t="s">
        <v>427</v>
      </c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</row>
    <row r="455" spans="1:24" ht="15.75" customHeight="1" x14ac:dyDescent="0.25">
      <c r="A455" s="5" t="s">
        <v>433</v>
      </c>
      <c r="B455" s="6">
        <v>20</v>
      </c>
      <c r="C455" s="6">
        <v>75</v>
      </c>
      <c r="D455" s="6">
        <f>SUM('N. posti letto OGD al 2023'!$B455:$C455)</f>
        <v>95</v>
      </c>
      <c r="E455" s="26" t="s">
        <v>427</v>
      </c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</row>
    <row r="456" spans="1:24" ht="15.75" customHeight="1" x14ac:dyDescent="0.25">
      <c r="A456" s="5" t="s">
        <v>434</v>
      </c>
      <c r="B456" s="6">
        <v>789</v>
      </c>
      <c r="C456" s="6">
        <v>113</v>
      </c>
      <c r="D456" s="6">
        <f>SUM('N. posti letto OGD al 2023'!$B456:$C456)</f>
        <v>902</v>
      </c>
      <c r="E456" s="26" t="s">
        <v>427</v>
      </c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</row>
    <row r="457" spans="1:24" ht="15.75" customHeight="1" x14ac:dyDescent="0.25">
      <c r="A457" s="5" t="s">
        <v>435</v>
      </c>
      <c r="B457" s="6">
        <v>672</v>
      </c>
      <c r="C457" s="6">
        <v>549</v>
      </c>
      <c r="D457" s="6">
        <f>SUM('N. posti letto OGD al 2023'!$B457:$C457)</f>
        <v>1221</v>
      </c>
      <c r="E457" s="26" t="s">
        <v>427</v>
      </c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</row>
    <row r="458" spans="1:24" ht="15.75" customHeight="1" x14ac:dyDescent="0.25">
      <c r="A458" s="5" t="s">
        <v>436</v>
      </c>
      <c r="B458" s="6">
        <v>362</v>
      </c>
      <c r="C458" s="6">
        <v>222</v>
      </c>
      <c r="D458" s="6">
        <f>SUM('N. posti letto OGD al 2023'!$B458:$C458)</f>
        <v>584</v>
      </c>
      <c r="E458" s="26" t="s">
        <v>427</v>
      </c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</row>
    <row r="459" spans="1:24" ht="15.75" customHeight="1" x14ac:dyDescent="0.25">
      <c r="A459" s="5" t="s">
        <v>437</v>
      </c>
      <c r="B459" s="6">
        <v>79</v>
      </c>
      <c r="C459" s="6">
        <v>82</v>
      </c>
      <c r="D459" s="6">
        <f>SUM('N. posti letto OGD al 2023'!$B459:$C459)</f>
        <v>161</v>
      </c>
      <c r="E459" s="26" t="s">
        <v>427</v>
      </c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</row>
    <row r="460" spans="1:24" ht="15.75" customHeight="1" x14ac:dyDescent="0.25">
      <c r="A460" s="27" t="s">
        <v>438</v>
      </c>
      <c r="B460" s="28">
        <v>0</v>
      </c>
      <c r="C460" s="28">
        <v>79</v>
      </c>
      <c r="D460" s="6">
        <f>SUM('N. posti letto OGD al 2023'!$B460:$C460)</f>
        <v>79</v>
      </c>
      <c r="E460" s="26" t="s">
        <v>427</v>
      </c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</row>
    <row r="461" spans="1:24" ht="15.75" customHeight="1" x14ac:dyDescent="0.25">
      <c r="A461" s="29" t="s">
        <v>14</v>
      </c>
      <c r="B461" s="10">
        <f t="shared" ref="B461:C461" si="10">SUM(B449:B460)</f>
        <v>34681</v>
      </c>
      <c r="C461" s="10">
        <f t="shared" si="10"/>
        <v>44077</v>
      </c>
      <c r="D461" s="10">
        <f>SUM('N. posti letto OGD al 2023'!$B461:$C461)</f>
        <v>78758</v>
      </c>
      <c r="E461" s="26" t="s">
        <v>427</v>
      </c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</row>
    <row r="462" spans="1:24" ht="15.75" customHeight="1" x14ac:dyDescent="0.2">
      <c r="A462" s="4"/>
      <c r="B462" s="30"/>
      <c r="C462" s="30"/>
      <c r="D462" s="30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</row>
    <row r="463" spans="1:24" ht="15.75" customHeight="1" x14ac:dyDescent="0.25">
      <c r="A463" s="31" t="s">
        <v>775</v>
      </c>
      <c r="B463" s="30"/>
      <c r="C463" s="30"/>
      <c r="D463" s="30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</row>
    <row r="464" spans="1:24" ht="15.75" customHeight="1" x14ac:dyDescent="0.2">
      <c r="A464" s="4"/>
      <c r="B464" s="30"/>
      <c r="C464" s="30"/>
      <c r="D464" s="30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</row>
    <row r="465" spans="1:24" ht="15.75" customHeight="1" x14ac:dyDescent="0.2">
      <c r="A465" s="4"/>
      <c r="B465" s="30"/>
      <c r="C465" s="30"/>
      <c r="D465" s="30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</row>
    <row r="466" spans="1:24" ht="15.75" customHeight="1" x14ac:dyDescent="0.2">
      <c r="A466" s="4"/>
      <c r="B466" s="30"/>
      <c r="C466" s="30"/>
      <c r="D466" s="30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</row>
    <row r="467" spans="1:24" ht="15.75" customHeight="1" x14ac:dyDescent="0.2">
      <c r="A467" s="4"/>
      <c r="B467" s="30"/>
      <c r="C467" s="30"/>
      <c r="D467" s="30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</row>
    <row r="468" spans="1:24" ht="15.75" customHeight="1" x14ac:dyDescent="0.2">
      <c r="A468" s="4"/>
      <c r="B468" s="30"/>
      <c r="C468" s="30"/>
      <c r="D468" s="30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</row>
    <row r="469" spans="1:24" ht="15.75" customHeight="1" x14ac:dyDescent="0.2">
      <c r="A469" s="4"/>
      <c r="B469" s="30"/>
      <c r="C469" s="30"/>
      <c r="D469" s="30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</row>
    <row r="470" spans="1:24" ht="15.75" customHeight="1" x14ac:dyDescent="0.2">
      <c r="A470" s="4"/>
      <c r="B470" s="30"/>
      <c r="C470" s="30"/>
      <c r="D470" s="30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</row>
    <row r="471" spans="1:24" ht="15.75" customHeight="1" x14ac:dyDescent="0.2">
      <c r="A471" s="4"/>
      <c r="B471" s="30"/>
      <c r="C471" s="30"/>
      <c r="D471" s="30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</row>
    <row r="472" spans="1:24" ht="15.75" customHeight="1" x14ac:dyDescent="0.2">
      <c r="A472" s="4"/>
      <c r="B472" s="30"/>
      <c r="C472" s="30"/>
      <c r="D472" s="30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</row>
    <row r="473" spans="1:24" ht="15.75" customHeight="1" x14ac:dyDescent="0.2">
      <c r="A473" s="4"/>
      <c r="B473" s="30"/>
      <c r="C473" s="30"/>
      <c r="D473" s="30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</row>
    <row r="474" spans="1:24" ht="15.75" customHeight="1" x14ac:dyDescent="0.2">
      <c r="A474" s="4"/>
      <c r="B474" s="30"/>
      <c r="C474" s="30"/>
      <c r="D474" s="30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</row>
    <row r="475" spans="1:24" ht="15.75" customHeight="1" x14ac:dyDescent="0.2">
      <c r="A475" s="4"/>
      <c r="B475" s="30"/>
      <c r="C475" s="30"/>
      <c r="D475" s="30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</row>
    <row r="476" spans="1:24" ht="15.75" customHeight="1" x14ac:dyDescent="0.2">
      <c r="A476" s="4"/>
      <c r="B476" s="30"/>
      <c r="C476" s="30"/>
      <c r="D476" s="30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</row>
    <row r="477" spans="1:24" ht="15.75" customHeight="1" x14ac:dyDescent="0.2">
      <c r="A477" s="4"/>
      <c r="B477" s="30"/>
      <c r="C477" s="30"/>
      <c r="D477" s="30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</row>
    <row r="478" spans="1:24" ht="15.75" customHeight="1" x14ac:dyDescent="0.2">
      <c r="A478" s="4"/>
      <c r="B478" s="30"/>
      <c r="C478" s="30"/>
      <c r="D478" s="30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</row>
    <row r="479" spans="1:24" ht="15.75" customHeight="1" x14ac:dyDescent="0.2">
      <c r="A479" s="4"/>
      <c r="B479" s="30"/>
      <c r="C479" s="30"/>
      <c r="D479" s="30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</row>
    <row r="480" spans="1:24" ht="15.75" customHeight="1" x14ac:dyDescent="0.2">
      <c r="A480" s="4"/>
      <c r="B480" s="30"/>
      <c r="C480" s="30"/>
      <c r="D480" s="30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</row>
    <row r="481" spans="1:24" ht="15.75" customHeight="1" x14ac:dyDescent="0.2">
      <c r="A481" s="4"/>
      <c r="B481" s="30"/>
      <c r="C481" s="30"/>
      <c r="D481" s="30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</row>
    <row r="482" spans="1:24" ht="15.75" customHeight="1" x14ac:dyDescent="0.2">
      <c r="A482" s="4"/>
      <c r="B482" s="30"/>
      <c r="C482" s="30"/>
      <c r="D482" s="30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</row>
    <row r="483" spans="1:24" ht="15.75" customHeight="1" x14ac:dyDescent="0.2">
      <c r="A483" s="4"/>
      <c r="B483" s="30"/>
      <c r="C483" s="30"/>
      <c r="D483" s="30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</row>
    <row r="484" spans="1:24" ht="15.75" customHeight="1" x14ac:dyDescent="0.2">
      <c r="A484" s="4"/>
      <c r="B484" s="30"/>
      <c r="C484" s="30"/>
      <c r="D484" s="30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</row>
    <row r="485" spans="1:24" ht="15.75" customHeight="1" x14ac:dyDescent="0.2">
      <c r="A485" s="4"/>
      <c r="B485" s="30"/>
      <c r="C485" s="30"/>
      <c r="D485" s="30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</row>
    <row r="486" spans="1:24" ht="15.75" customHeight="1" x14ac:dyDescent="0.2">
      <c r="A486" s="4"/>
      <c r="B486" s="30"/>
      <c r="C486" s="30"/>
      <c r="D486" s="30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</row>
    <row r="487" spans="1:24" ht="15.75" customHeight="1" x14ac:dyDescent="0.2">
      <c r="A487" s="4"/>
      <c r="B487" s="30"/>
      <c r="C487" s="30"/>
      <c r="D487" s="30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</row>
    <row r="488" spans="1:24" ht="15.75" customHeight="1" x14ac:dyDescent="0.2">
      <c r="A488" s="4"/>
      <c r="B488" s="30"/>
      <c r="C488" s="30"/>
      <c r="D488" s="30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</row>
    <row r="489" spans="1:24" ht="15.75" customHeight="1" x14ac:dyDescent="0.2">
      <c r="A489" s="4"/>
      <c r="B489" s="30"/>
      <c r="C489" s="30"/>
      <c r="D489" s="30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</row>
    <row r="490" spans="1:24" ht="15.75" customHeight="1" x14ac:dyDescent="0.2">
      <c r="A490" s="4"/>
      <c r="B490" s="30"/>
      <c r="C490" s="30"/>
      <c r="D490" s="30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</row>
    <row r="491" spans="1:24" ht="15.75" customHeight="1" x14ac:dyDescent="0.2">
      <c r="A491" s="4"/>
      <c r="B491" s="30"/>
      <c r="C491" s="30"/>
      <c r="D491" s="30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</row>
    <row r="492" spans="1:24" ht="15.75" customHeight="1" x14ac:dyDescent="0.2">
      <c r="A492" s="4"/>
      <c r="B492" s="30"/>
      <c r="C492" s="30"/>
      <c r="D492" s="30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</row>
    <row r="493" spans="1:24" ht="15.75" customHeight="1" x14ac:dyDescent="0.2">
      <c r="A493" s="4"/>
      <c r="B493" s="30"/>
      <c r="C493" s="30"/>
      <c r="D493" s="30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</row>
    <row r="494" spans="1:24" ht="15.75" customHeight="1" x14ac:dyDescent="0.2">
      <c r="A494" s="4"/>
      <c r="B494" s="30"/>
      <c r="C494" s="30"/>
      <c r="D494" s="30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</row>
    <row r="495" spans="1:24" ht="15.75" customHeight="1" x14ac:dyDescent="0.2">
      <c r="A495" s="4"/>
      <c r="B495" s="30"/>
      <c r="C495" s="30"/>
      <c r="D495" s="30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</row>
    <row r="496" spans="1:24" ht="15.75" customHeight="1" x14ac:dyDescent="0.2">
      <c r="A496" s="4"/>
      <c r="B496" s="30"/>
      <c r="C496" s="30"/>
      <c r="D496" s="30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</row>
    <row r="497" spans="1:24" ht="15.75" customHeight="1" x14ac:dyDescent="0.2">
      <c r="A497" s="4"/>
      <c r="B497" s="30"/>
      <c r="C497" s="30"/>
      <c r="D497" s="30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</row>
    <row r="498" spans="1:24" ht="15.75" customHeight="1" x14ac:dyDescent="0.2">
      <c r="A498" s="4"/>
      <c r="B498" s="30"/>
      <c r="C498" s="30"/>
      <c r="D498" s="30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</row>
    <row r="499" spans="1:24" ht="15.75" customHeight="1" x14ac:dyDescent="0.2">
      <c r="A499" s="4"/>
      <c r="B499" s="30"/>
      <c r="C499" s="30"/>
      <c r="D499" s="30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</row>
    <row r="500" spans="1:24" ht="15.75" customHeight="1" x14ac:dyDescent="0.2">
      <c r="A500" s="4"/>
      <c r="B500" s="30"/>
      <c r="C500" s="30"/>
      <c r="D500" s="30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</row>
    <row r="501" spans="1:24" ht="15.75" customHeight="1" x14ac:dyDescent="0.2">
      <c r="A501" s="4"/>
      <c r="B501" s="30"/>
      <c r="C501" s="30"/>
      <c r="D501" s="30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</row>
    <row r="502" spans="1:24" ht="15.75" customHeight="1" x14ac:dyDescent="0.2">
      <c r="A502" s="4"/>
      <c r="B502" s="30"/>
      <c r="C502" s="30"/>
      <c r="D502" s="30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</row>
    <row r="503" spans="1:24" ht="15.75" customHeight="1" x14ac:dyDescent="0.2">
      <c r="A503" s="4"/>
      <c r="B503" s="30"/>
      <c r="C503" s="30"/>
      <c r="D503" s="30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</row>
    <row r="504" spans="1:24" ht="15.75" customHeight="1" x14ac:dyDescent="0.2">
      <c r="A504" s="4"/>
      <c r="B504" s="30"/>
      <c r="C504" s="30"/>
      <c r="D504" s="30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</row>
    <row r="505" spans="1:24" ht="15.75" customHeight="1" x14ac:dyDescent="0.2">
      <c r="A505" s="4"/>
      <c r="B505" s="30"/>
      <c r="C505" s="30"/>
      <c r="D505" s="30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</row>
    <row r="506" spans="1:24" ht="15.75" customHeight="1" x14ac:dyDescent="0.2">
      <c r="A506" s="4"/>
      <c r="B506" s="30"/>
      <c r="C506" s="30"/>
      <c r="D506" s="30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</row>
    <row r="507" spans="1:24" ht="15.75" customHeight="1" x14ac:dyDescent="0.2">
      <c r="A507" s="4"/>
      <c r="B507" s="30"/>
      <c r="C507" s="30"/>
      <c r="D507" s="30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</row>
    <row r="508" spans="1:24" ht="15.75" customHeight="1" x14ac:dyDescent="0.2">
      <c r="A508" s="4"/>
      <c r="B508" s="30"/>
      <c r="C508" s="30"/>
      <c r="D508" s="30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</row>
    <row r="509" spans="1:24" ht="15.75" customHeight="1" x14ac:dyDescent="0.2">
      <c r="A509" s="4"/>
      <c r="B509" s="30"/>
      <c r="C509" s="30"/>
      <c r="D509" s="30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</row>
    <row r="510" spans="1:24" ht="15.75" customHeight="1" x14ac:dyDescent="0.2">
      <c r="A510" s="4"/>
      <c r="B510" s="30"/>
      <c r="C510" s="30"/>
      <c r="D510" s="30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</row>
    <row r="511" spans="1:24" ht="15.75" customHeight="1" x14ac:dyDescent="0.2">
      <c r="A511" s="4"/>
      <c r="B511" s="30"/>
      <c r="C511" s="30"/>
      <c r="D511" s="30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</row>
    <row r="512" spans="1:24" ht="15.75" customHeight="1" x14ac:dyDescent="0.2">
      <c r="A512" s="4"/>
      <c r="B512" s="30"/>
      <c r="C512" s="30"/>
      <c r="D512" s="30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</row>
    <row r="513" spans="1:24" ht="15.75" customHeight="1" x14ac:dyDescent="0.2">
      <c r="A513" s="4"/>
      <c r="B513" s="30"/>
      <c r="C513" s="30"/>
      <c r="D513" s="30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</row>
    <row r="514" spans="1:24" ht="15.75" customHeight="1" x14ac:dyDescent="0.2">
      <c r="A514" s="4"/>
      <c r="B514" s="30"/>
      <c r="C514" s="30"/>
      <c r="D514" s="30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</row>
    <row r="515" spans="1:24" ht="15.75" customHeight="1" x14ac:dyDescent="0.2">
      <c r="A515" s="4"/>
      <c r="B515" s="30"/>
      <c r="C515" s="30"/>
      <c r="D515" s="30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</row>
    <row r="516" spans="1:24" ht="15.75" customHeight="1" x14ac:dyDescent="0.2">
      <c r="A516" s="4"/>
      <c r="B516" s="30"/>
      <c r="C516" s="30"/>
      <c r="D516" s="30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</row>
    <row r="517" spans="1:24" ht="15.75" customHeight="1" x14ac:dyDescent="0.2">
      <c r="A517" s="4"/>
      <c r="B517" s="30"/>
      <c r="C517" s="30"/>
      <c r="D517" s="30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</row>
    <row r="518" spans="1:24" ht="15.75" customHeight="1" x14ac:dyDescent="0.2">
      <c r="A518" s="4"/>
      <c r="B518" s="30"/>
      <c r="C518" s="30"/>
      <c r="D518" s="30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</row>
    <row r="519" spans="1:24" ht="15.75" customHeight="1" x14ac:dyDescent="0.2">
      <c r="A519" s="4"/>
      <c r="B519" s="30"/>
      <c r="C519" s="30"/>
      <c r="D519" s="30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</row>
    <row r="520" spans="1:24" ht="15.75" customHeight="1" x14ac:dyDescent="0.2">
      <c r="A520" s="4"/>
      <c r="B520" s="30"/>
      <c r="C520" s="30"/>
      <c r="D520" s="30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</row>
    <row r="521" spans="1:24" ht="15.75" customHeight="1" x14ac:dyDescent="0.2">
      <c r="A521" s="4"/>
      <c r="B521" s="30"/>
      <c r="C521" s="30"/>
      <c r="D521" s="30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</row>
    <row r="522" spans="1:24" ht="15.75" customHeight="1" x14ac:dyDescent="0.2">
      <c r="A522" s="4"/>
      <c r="B522" s="30"/>
      <c r="C522" s="30"/>
      <c r="D522" s="30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</row>
    <row r="523" spans="1:24" ht="15.75" customHeight="1" x14ac:dyDescent="0.2">
      <c r="A523" s="4"/>
      <c r="B523" s="30"/>
      <c r="C523" s="30"/>
      <c r="D523" s="30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</row>
    <row r="524" spans="1:24" ht="15.75" customHeight="1" x14ac:dyDescent="0.2">
      <c r="A524" s="4"/>
      <c r="B524" s="30"/>
      <c r="C524" s="30"/>
      <c r="D524" s="30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</row>
    <row r="525" spans="1:24" ht="15.75" customHeight="1" x14ac:dyDescent="0.2">
      <c r="A525" s="4"/>
      <c r="B525" s="30"/>
      <c r="C525" s="30"/>
      <c r="D525" s="30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</row>
    <row r="526" spans="1:24" ht="15.75" customHeight="1" x14ac:dyDescent="0.2">
      <c r="A526" s="4"/>
      <c r="B526" s="30"/>
      <c r="C526" s="30"/>
      <c r="D526" s="30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</row>
    <row r="527" spans="1:24" ht="15.75" customHeight="1" x14ac:dyDescent="0.2">
      <c r="A527" s="4"/>
      <c r="B527" s="30"/>
      <c r="C527" s="30"/>
      <c r="D527" s="30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</row>
    <row r="528" spans="1:24" ht="15.75" customHeight="1" x14ac:dyDescent="0.2">
      <c r="A528" s="4"/>
      <c r="B528" s="30"/>
      <c r="C528" s="30"/>
      <c r="D528" s="30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</row>
    <row r="529" spans="1:24" ht="15.75" customHeight="1" x14ac:dyDescent="0.2">
      <c r="A529" s="4"/>
      <c r="B529" s="30"/>
      <c r="C529" s="30"/>
      <c r="D529" s="30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</row>
    <row r="530" spans="1:24" ht="15.75" customHeight="1" x14ac:dyDescent="0.2">
      <c r="A530" s="4"/>
      <c r="B530" s="30"/>
      <c r="C530" s="30"/>
      <c r="D530" s="30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</row>
    <row r="531" spans="1:24" ht="15.75" customHeight="1" x14ac:dyDescent="0.2">
      <c r="A531" s="4"/>
      <c r="B531" s="30"/>
      <c r="C531" s="30"/>
      <c r="D531" s="30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</row>
    <row r="532" spans="1:24" ht="15.75" customHeight="1" x14ac:dyDescent="0.2">
      <c r="A532" s="4"/>
      <c r="B532" s="30"/>
      <c r="C532" s="30"/>
      <c r="D532" s="30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</row>
    <row r="533" spans="1:24" ht="15.75" customHeight="1" x14ac:dyDescent="0.2">
      <c r="A533" s="4"/>
      <c r="B533" s="30"/>
      <c r="C533" s="30"/>
      <c r="D533" s="30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</row>
    <row r="534" spans="1:24" ht="15.75" customHeight="1" x14ac:dyDescent="0.2">
      <c r="A534" s="4"/>
      <c r="B534" s="30"/>
      <c r="C534" s="30"/>
      <c r="D534" s="30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</row>
    <row r="535" spans="1:24" ht="15.75" customHeight="1" x14ac:dyDescent="0.2">
      <c r="A535" s="4"/>
      <c r="B535" s="30"/>
      <c r="C535" s="30"/>
      <c r="D535" s="30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</row>
    <row r="536" spans="1:24" ht="15.75" customHeight="1" x14ac:dyDescent="0.2">
      <c r="A536" s="4"/>
      <c r="B536" s="30"/>
      <c r="C536" s="30"/>
      <c r="D536" s="30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</row>
    <row r="537" spans="1:24" ht="15.75" customHeight="1" x14ac:dyDescent="0.2">
      <c r="A537" s="4"/>
      <c r="B537" s="30"/>
      <c r="C537" s="30"/>
      <c r="D537" s="30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</row>
    <row r="538" spans="1:24" ht="15.75" customHeight="1" x14ac:dyDescent="0.2">
      <c r="A538" s="4"/>
      <c r="B538" s="30"/>
      <c r="C538" s="30"/>
      <c r="D538" s="30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</row>
    <row r="539" spans="1:24" ht="15.75" customHeight="1" x14ac:dyDescent="0.2">
      <c r="A539" s="4"/>
      <c r="B539" s="30"/>
      <c r="C539" s="30"/>
      <c r="D539" s="30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</row>
    <row r="540" spans="1:24" ht="15.75" customHeight="1" x14ac:dyDescent="0.2">
      <c r="A540" s="4"/>
      <c r="B540" s="30"/>
      <c r="C540" s="30"/>
      <c r="D540" s="30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</row>
    <row r="541" spans="1:24" ht="15.75" customHeight="1" x14ac:dyDescent="0.2">
      <c r="A541" s="4"/>
      <c r="B541" s="30"/>
      <c r="C541" s="30"/>
      <c r="D541" s="30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</row>
    <row r="542" spans="1:24" ht="15.75" customHeight="1" x14ac:dyDescent="0.2">
      <c r="A542" s="4"/>
      <c r="B542" s="30"/>
      <c r="C542" s="30"/>
      <c r="D542" s="30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</row>
    <row r="543" spans="1:24" ht="15.75" customHeight="1" x14ac:dyDescent="0.2">
      <c r="A543" s="4"/>
      <c r="B543" s="30"/>
      <c r="C543" s="30"/>
      <c r="D543" s="30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</row>
    <row r="544" spans="1:24" ht="15.75" customHeight="1" x14ac:dyDescent="0.2">
      <c r="A544" s="4"/>
      <c r="B544" s="30"/>
      <c r="C544" s="30"/>
      <c r="D544" s="30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</row>
    <row r="545" spans="1:24" ht="15.75" customHeight="1" x14ac:dyDescent="0.2">
      <c r="A545" s="4"/>
      <c r="B545" s="30"/>
      <c r="C545" s="30"/>
      <c r="D545" s="30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</row>
    <row r="546" spans="1:24" ht="15.75" customHeight="1" x14ac:dyDescent="0.2">
      <c r="A546" s="4"/>
      <c r="B546" s="30"/>
      <c r="C546" s="30"/>
      <c r="D546" s="30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</row>
    <row r="547" spans="1:24" ht="15.75" customHeight="1" x14ac:dyDescent="0.2">
      <c r="A547" s="4"/>
      <c r="B547" s="30"/>
      <c r="C547" s="30"/>
      <c r="D547" s="30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</row>
    <row r="548" spans="1:24" ht="15.75" customHeight="1" x14ac:dyDescent="0.2">
      <c r="A548" s="4"/>
      <c r="B548" s="30"/>
      <c r="C548" s="30"/>
      <c r="D548" s="30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</row>
    <row r="549" spans="1:24" ht="15.75" customHeight="1" x14ac:dyDescent="0.2">
      <c r="A549" s="4"/>
      <c r="B549" s="30"/>
      <c r="C549" s="30"/>
      <c r="D549" s="30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</row>
    <row r="550" spans="1:24" ht="15.75" customHeight="1" x14ac:dyDescent="0.2">
      <c r="A550" s="4"/>
      <c r="B550" s="30"/>
      <c r="C550" s="30"/>
      <c r="D550" s="30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</row>
    <row r="551" spans="1:24" ht="15.75" customHeight="1" x14ac:dyDescent="0.2">
      <c r="A551" s="4"/>
      <c r="B551" s="30"/>
      <c r="C551" s="30"/>
      <c r="D551" s="30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</row>
    <row r="552" spans="1:24" ht="15.75" customHeight="1" x14ac:dyDescent="0.2">
      <c r="A552" s="4"/>
      <c r="B552" s="30"/>
      <c r="C552" s="30"/>
      <c r="D552" s="30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</row>
    <row r="553" spans="1:24" ht="15.75" customHeight="1" x14ac:dyDescent="0.2">
      <c r="A553" s="4"/>
      <c r="B553" s="30"/>
      <c r="C553" s="30"/>
      <c r="D553" s="30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</row>
    <row r="554" spans="1:24" ht="15.75" customHeight="1" x14ac:dyDescent="0.2">
      <c r="A554" s="4"/>
      <c r="B554" s="30"/>
      <c r="C554" s="30"/>
      <c r="D554" s="30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</row>
    <row r="555" spans="1:24" ht="15.75" customHeight="1" x14ac:dyDescent="0.2">
      <c r="A555" s="4"/>
      <c r="B555" s="30"/>
      <c r="C555" s="30"/>
      <c r="D555" s="30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</row>
    <row r="556" spans="1:24" ht="15.75" customHeight="1" x14ac:dyDescent="0.2">
      <c r="A556" s="4"/>
      <c r="B556" s="30"/>
      <c r="C556" s="30"/>
      <c r="D556" s="30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</row>
    <row r="557" spans="1:24" ht="15.75" customHeight="1" x14ac:dyDescent="0.2">
      <c r="A557" s="4"/>
      <c r="B557" s="30"/>
      <c r="C557" s="30"/>
      <c r="D557" s="30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</row>
    <row r="558" spans="1:24" ht="15.75" customHeight="1" x14ac:dyDescent="0.2">
      <c r="A558" s="4"/>
      <c r="B558" s="30"/>
      <c r="C558" s="30"/>
      <c r="D558" s="30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</row>
    <row r="559" spans="1:24" ht="15.75" customHeight="1" x14ac:dyDescent="0.2">
      <c r="A559" s="4"/>
      <c r="B559" s="30"/>
      <c r="C559" s="30"/>
      <c r="D559" s="30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</row>
    <row r="560" spans="1:24" ht="15.75" customHeight="1" x14ac:dyDescent="0.2">
      <c r="A560" s="4"/>
      <c r="B560" s="30"/>
      <c r="C560" s="30"/>
      <c r="D560" s="30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</row>
    <row r="561" spans="1:24" ht="15.75" customHeight="1" x14ac:dyDescent="0.2">
      <c r="A561" s="4"/>
      <c r="B561" s="30"/>
      <c r="C561" s="30"/>
      <c r="D561" s="30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</row>
    <row r="562" spans="1:24" ht="15.75" customHeight="1" x14ac:dyDescent="0.2">
      <c r="A562" s="4"/>
      <c r="B562" s="30"/>
      <c r="C562" s="30"/>
      <c r="D562" s="30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</row>
    <row r="563" spans="1:24" ht="15.75" customHeight="1" x14ac:dyDescent="0.2">
      <c r="A563" s="4"/>
      <c r="B563" s="30"/>
      <c r="C563" s="30"/>
      <c r="D563" s="30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</row>
    <row r="564" spans="1:24" ht="15.75" customHeight="1" x14ac:dyDescent="0.2">
      <c r="A564" s="4"/>
      <c r="B564" s="30"/>
      <c r="C564" s="30"/>
      <c r="D564" s="30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</row>
    <row r="565" spans="1:24" ht="15.75" customHeight="1" x14ac:dyDescent="0.2">
      <c r="A565" s="4"/>
      <c r="B565" s="30"/>
      <c r="C565" s="30"/>
      <c r="D565" s="30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</row>
    <row r="566" spans="1:24" ht="15.75" customHeight="1" x14ac:dyDescent="0.2">
      <c r="A566" s="4"/>
      <c r="B566" s="30"/>
      <c r="C566" s="30"/>
      <c r="D566" s="30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</row>
    <row r="567" spans="1:24" ht="15.75" customHeight="1" x14ac:dyDescent="0.2">
      <c r="A567" s="4"/>
      <c r="B567" s="30"/>
      <c r="C567" s="30"/>
      <c r="D567" s="30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</row>
    <row r="568" spans="1:24" ht="15.75" customHeight="1" x14ac:dyDescent="0.2">
      <c r="A568" s="4"/>
      <c r="B568" s="30"/>
      <c r="C568" s="30"/>
      <c r="D568" s="30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</row>
    <row r="569" spans="1:24" ht="15.75" customHeight="1" x14ac:dyDescent="0.2">
      <c r="A569" s="4"/>
      <c r="B569" s="30"/>
      <c r="C569" s="30"/>
      <c r="D569" s="30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</row>
    <row r="570" spans="1:24" ht="15.75" customHeight="1" x14ac:dyDescent="0.2">
      <c r="A570" s="4"/>
      <c r="B570" s="30"/>
      <c r="C570" s="30"/>
      <c r="D570" s="30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</row>
    <row r="571" spans="1:24" ht="15.75" customHeight="1" x14ac:dyDescent="0.2">
      <c r="A571" s="4"/>
      <c r="B571" s="30"/>
      <c r="C571" s="30"/>
      <c r="D571" s="30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</row>
    <row r="572" spans="1:24" ht="15.75" customHeight="1" x14ac:dyDescent="0.2">
      <c r="A572" s="4"/>
      <c r="B572" s="30"/>
      <c r="C572" s="30"/>
      <c r="D572" s="30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</row>
    <row r="573" spans="1:24" ht="15.75" customHeight="1" x14ac:dyDescent="0.2">
      <c r="A573" s="4"/>
      <c r="B573" s="30"/>
      <c r="C573" s="30"/>
      <c r="D573" s="30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</row>
    <row r="574" spans="1:24" ht="15.75" customHeight="1" x14ac:dyDescent="0.2">
      <c r="A574" s="4"/>
      <c r="B574" s="30"/>
      <c r="C574" s="30"/>
      <c r="D574" s="30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</row>
    <row r="575" spans="1:24" ht="15.75" customHeight="1" x14ac:dyDescent="0.2">
      <c r="A575" s="4"/>
      <c r="B575" s="30"/>
      <c r="C575" s="30"/>
      <c r="D575" s="30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</row>
    <row r="576" spans="1:24" ht="15.75" customHeight="1" x14ac:dyDescent="0.2">
      <c r="A576" s="4"/>
      <c r="B576" s="30"/>
      <c r="C576" s="30"/>
      <c r="D576" s="30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</row>
    <row r="577" spans="1:24" ht="15.75" customHeight="1" x14ac:dyDescent="0.2">
      <c r="A577" s="4"/>
      <c r="B577" s="30"/>
      <c r="C577" s="30"/>
      <c r="D577" s="30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</row>
    <row r="578" spans="1:24" ht="15.75" customHeight="1" x14ac:dyDescent="0.2">
      <c r="A578" s="4"/>
      <c r="B578" s="30"/>
      <c r="C578" s="30"/>
      <c r="D578" s="30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</row>
    <row r="579" spans="1:24" ht="15.75" customHeight="1" x14ac:dyDescent="0.2">
      <c r="A579" s="4"/>
      <c r="B579" s="30"/>
      <c r="C579" s="30"/>
      <c r="D579" s="30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</row>
    <row r="580" spans="1:24" ht="15.75" customHeight="1" x14ac:dyDescent="0.2">
      <c r="A580" s="4"/>
      <c r="B580" s="30"/>
      <c r="C580" s="30"/>
      <c r="D580" s="30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</row>
    <row r="581" spans="1:24" ht="15.75" customHeight="1" x14ac:dyDescent="0.2">
      <c r="A581" s="4"/>
      <c r="B581" s="30"/>
      <c r="C581" s="30"/>
      <c r="D581" s="30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</row>
    <row r="582" spans="1:24" ht="15.75" customHeight="1" x14ac:dyDescent="0.2">
      <c r="A582" s="4"/>
      <c r="B582" s="30"/>
      <c r="C582" s="30"/>
      <c r="D582" s="30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</row>
    <row r="583" spans="1:24" ht="15.75" customHeight="1" x14ac:dyDescent="0.2">
      <c r="A583" s="4"/>
      <c r="B583" s="30"/>
      <c r="C583" s="30"/>
      <c r="D583" s="30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</row>
    <row r="584" spans="1:24" ht="15.75" customHeight="1" x14ac:dyDescent="0.2">
      <c r="A584" s="4"/>
      <c r="B584" s="30"/>
      <c r="C584" s="30"/>
      <c r="D584" s="30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</row>
    <row r="585" spans="1:24" ht="15.75" customHeight="1" x14ac:dyDescent="0.2">
      <c r="A585" s="4"/>
      <c r="B585" s="30"/>
      <c r="C585" s="30"/>
      <c r="D585" s="30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</row>
    <row r="586" spans="1:24" ht="15.75" customHeight="1" x14ac:dyDescent="0.2">
      <c r="A586" s="4"/>
      <c r="B586" s="30"/>
      <c r="C586" s="30"/>
      <c r="D586" s="30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</row>
    <row r="587" spans="1:24" ht="15.75" customHeight="1" x14ac:dyDescent="0.2">
      <c r="A587" s="4"/>
      <c r="B587" s="30"/>
      <c r="C587" s="30"/>
      <c r="D587" s="30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</row>
    <row r="588" spans="1:24" ht="15.75" customHeight="1" x14ac:dyDescent="0.2">
      <c r="A588" s="4"/>
      <c r="B588" s="30"/>
      <c r="C588" s="30"/>
      <c r="D588" s="30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</row>
    <row r="589" spans="1:24" ht="15.75" customHeight="1" x14ac:dyDescent="0.2">
      <c r="A589" s="4"/>
      <c r="B589" s="30"/>
      <c r="C589" s="30"/>
      <c r="D589" s="30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</row>
    <row r="590" spans="1:24" ht="15.75" customHeight="1" x14ac:dyDescent="0.2">
      <c r="A590" s="4"/>
      <c r="B590" s="30"/>
      <c r="C590" s="30"/>
      <c r="D590" s="30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</row>
    <row r="591" spans="1:24" ht="15.75" customHeight="1" x14ac:dyDescent="0.2">
      <c r="A591" s="4"/>
      <c r="B591" s="30"/>
      <c r="C591" s="30"/>
      <c r="D591" s="30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</row>
    <row r="592" spans="1:24" ht="15.75" customHeight="1" x14ac:dyDescent="0.2">
      <c r="A592" s="4"/>
      <c r="B592" s="30"/>
      <c r="C592" s="30"/>
      <c r="D592" s="30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</row>
    <row r="593" spans="1:24" ht="15.75" customHeight="1" x14ac:dyDescent="0.2">
      <c r="A593" s="4"/>
      <c r="B593" s="30"/>
      <c r="C593" s="30"/>
      <c r="D593" s="30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</row>
    <row r="594" spans="1:24" ht="15.75" customHeight="1" x14ac:dyDescent="0.2">
      <c r="A594" s="4"/>
      <c r="B594" s="30"/>
      <c r="C594" s="30"/>
      <c r="D594" s="30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</row>
    <row r="595" spans="1:24" ht="15.75" customHeight="1" x14ac:dyDescent="0.2">
      <c r="A595" s="4"/>
      <c r="B595" s="30"/>
      <c r="C595" s="30"/>
      <c r="D595" s="30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</row>
    <row r="596" spans="1:24" ht="15.75" customHeight="1" x14ac:dyDescent="0.2">
      <c r="A596" s="4"/>
      <c r="B596" s="30"/>
      <c r="C596" s="30"/>
      <c r="D596" s="30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</row>
    <row r="597" spans="1:24" ht="15.75" customHeight="1" x14ac:dyDescent="0.2">
      <c r="A597" s="4"/>
      <c r="B597" s="30"/>
      <c r="C597" s="30"/>
      <c r="D597" s="30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</row>
    <row r="598" spans="1:24" ht="15.75" customHeight="1" x14ac:dyDescent="0.2">
      <c r="A598" s="4"/>
      <c r="B598" s="30"/>
      <c r="C598" s="30"/>
      <c r="D598" s="30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</row>
    <row r="599" spans="1:24" ht="15.75" customHeight="1" x14ac:dyDescent="0.2">
      <c r="A599" s="4"/>
      <c r="B599" s="30"/>
      <c r="C599" s="30"/>
      <c r="D599" s="30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</row>
    <row r="600" spans="1:24" ht="15.75" customHeight="1" x14ac:dyDescent="0.2">
      <c r="A600" s="4"/>
      <c r="B600" s="30"/>
      <c r="C600" s="30"/>
      <c r="D600" s="30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</row>
    <row r="601" spans="1:24" ht="15.75" customHeight="1" x14ac:dyDescent="0.2">
      <c r="A601" s="4"/>
      <c r="B601" s="30"/>
      <c r="C601" s="30"/>
      <c r="D601" s="30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</row>
    <row r="602" spans="1:24" ht="15.75" customHeight="1" x14ac:dyDescent="0.2">
      <c r="A602" s="4"/>
      <c r="B602" s="30"/>
      <c r="C602" s="30"/>
      <c r="D602" s="30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</row>
    <row r="603" spans="1:24" ht="15.75" customHeight="1" x14ac:dyDescent="0.2">
      <c r="A603" s="4"/>
      <c r="B603" s="30"/>
      <c r="C603" s="30"/>
      <c r="D603" s="30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</row>
    <row r="604" spans="1:24" ht="15.75" customHeight="1" x14ac:dyDescent="0.2">
      <c r="A604" s="4"/>
      <c r="B604" s="30"/>
      <c r="C604" s="30"/>
      <c r="D604" s="30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</row>
    <row r="605" spans="1:24" ht="15.75" customHeight="1" x14ac:dyDescent="0.2">
      <c r="A605" s="4"/>
      <c r="B605" s="30"/>
      <c r="C605" s="30"/>
      <c r="D605" s="30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</row>
    <row r="606" spans="1:24" ht="15.75" customHeight="1" x14ac:dyDescent="0.2">
      <c r="A606" s="4"/>
      <c r="B606" s="30"/>
      <c r="C606" s="30"/>
      <c r="D606" s="30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</row>
    <row r="607" spans="1:24" ht="15.75" customHeight="1" x14ac:dyDescent="0.2">
      <c r="A607" s="4"/>
      <c r="B607" s="30"/>
      <c r="C607" s="30"/>
      <c r="D607" s="30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</row>
    <row r="608" spans="1:24" ht="15.75" customHeight="1" x14ac:dyDescent="0.2">
      <c r="A608" s="4"/>
      <c r="B608" s="30"/>
      <c r="C608" s="30"/>
      <c r="D608" s="30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</row>
    <row r="609" spans="1:24" ht="15.75" customHeight="1" x14ac:dyDescent="0.2">
      <c r="A609" s="4"/>
      <c r="B609" s="30"/>
      <c r="C609" s="30"/>
      <c r="D609" s="30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</row>
    <row r="610" spans="1:24" ht="15.75" customHeight="1" x14ac:dyDescent="0.2">
      <c r="A610" s="4"/>
      <c r="B610" s="30"/>
      <c r="C610" s="30"/>
      <c r="D610" s="30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</row>
    <row r="611" spans="1:24" ht="15.75" customHeight="1" x14ac:dyDescent="0.2">
      <c r="A611" s="4"/>
      <c r="B611" s="30"/>
      <c r="C611" s="30"/>
      <c r="D611" s="30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</row>
    <row r="612" spans="1:24" ht="15.75" customHeight="1" x14ac:dyDescent="0.2">
      <c r="A612" s="4"/>
      <c r="B612" s="30"/>
      <c r="C612" s="30"/>
      <c r="D612" s="30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</row>
    <row r="613" spans="1:24" ht="15.75" customHeight="1" x14ac:dyDescent="0.2">
      <c r="A613" s="4"/>
      <c r="B613" s="30"/>
      <c r="C613" s="30"/>
      <c r="D613" s="30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</row>
    <row r="614" spans="1:24" ht="15.75" customHeight="1" x14ac:dyDescent="0.2">
      <c r="A614" s="4"/>
      <c r="B614" s="30"/>
      <c r="C614" s="30"/>
      <c r="D614" s="30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</row>
    <row r="615" spans="1:24" ht="15.75" customHeight="1" x14ac:dyDescent="0.2">
      <c r="A615" s="4"/>
      <c r="B615" s="30"/>
      <c r="C615" s="30"/>
      <c r="D615" s="30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</row>
    <row r="616" spans="1:24" ht="15.75" customHeight="1" x14ac:dyDescent="0.2">
      <c r="A616" s="4"/>
      <c r="B616" s="30"/>
      <c r="C616" s="30"/>
      <c r="D616" s="30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</row>
    <row r="617" spans="1:24" ht="15.75" customHeight="1" x14ac:dyDescent="0.2">
      <c r="A617" s="4"/>
      <c r="B617" s="30"/>
      <c r="C617" s="30"/>
      <c r="D617" s="30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</row>
    <row r="618" spans="1:24" ht="15.75" customHeight="1" x14ac:dyDescent="0.2">
      <c r="A618" s="4"/>
      <c r="B618" s="30"/>
      <c r="C618" s="30"/>
      <c r="D618" s="30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</row>
    <row r="619" spans="1:24" ht="15.75" customHeight="1" x14ac:dyDescent="0.2">
      <c r="A619" s="4"/>
      <c r="B619" s="30"/>
      <c r="C619" s="30"/>
      <c r="D619" s="30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</row>
    <row r="620" spans="1:24" ht="15.75" customHeight="1" x14ac:dyDescent="0.2">
      <c r="A620" s="4"/>
      <c r="B620" s="30"/>
      <c r="C620" s="30"/>
      <c r="D620" s="30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</row>
    <row r="621" spans="1:24" ht="15.75" customHeight="1" x14ac:dyDescent="0.2">
      <c r="A621" s="4"/>
      <c r="B621" s="30"/>
      <c r="C621" s="30"/>
      <c r="D621" s="30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</row>
    <row r="622" spans="1:24" ht="15.75" customHeight="1" x14ac:dyDescent="0.2">
      <c r="A622" s="4"/>
      <c r="B622" s="30"/>
      <c r="C622" s="30"/>
      <c r="D622" s="30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</row>
    <row r="623" spans="1:24" ht="15.75" customHeight="1" x14ac:dyDescent="0.2">
      <c r="A623" s="4"/>
      <c r="B623" s="30"/>
      <c r="C623" s="30"/>
      <c r="D623" s="30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</row>
    <row r="624" spans="1:24" ht="15.75" customHeight="1" x14ac:dyDescent="0.2">
      <c r="A624" s="4"/>
      <c r="B624" s="30"/>
      <c r="C624" s="30"/>
      <c r="D624" s="30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</row>
    <row r="625" spans="1:24" ht="15.75" customHeight="1" x14ac:dyDescent="0.2">
      <c r="A625" s="4"/>
      <c r="B625" s="30"/>
      <c r="C625" s="30"/>
      <c r="D625" s="30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</row>
    <row r="626" spans="1:24" ht="15.75" customHeight="1" x14ac:dyDescent="0.2">
      <c r="A626" s="4"/>
      <c r="B626" s="30"/>
      <c r="C626" s="30"/>
      <c r="D626" s="30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</row>
    <row r="627" spans="1:24" ht="15.75" customHeight="1" x14ac:dyDescent="0.2">
      <c r="A627" s="4"/>
      <c r="B627" s="30"/>
      <c r="C627" s="30"/>
      <c r="D627" s="30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</row>
    <row r="628" spans="1:24" ht="15.75" customHeight="1" x14ac:dyDescent="0.2">
      <c r="A628" s="4"/>
      <c r="B628" s="30"/>
      <c r="C628" s="30"/>
      <c r="D628" s="30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</row>
    <row r="629" spans="1:24" ht="15.75" customHeight="1" x14ac:dyDescent="0.2">
      <c r="A629" s="4"/>
      <c r="B629" s="30"/>
      <c r="C629" s="30"/>
      <c r="D629" s="30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</row>
    <row r="630" spans="1:24" ht="15.75" customHeight="1" x14ac:dyDescent="0.2">
      <c r="A630" s="4"/>
      <c r="B630" s="30"/>
      <c r="C630" s="30"/>
      <c r="D630" s="30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</row>
    <row r="631" spans="1:24" ht="15.75" customHeight="1" x14ac:dyDescent="0.2">
      <c r="A631" s="4"/>
      <c r="B631" s="30"/>
      <c r="C631" s="30"/>
      <c r="D631" s="30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</row>
    <row r="632" spans="1:24" ht="15.75" customHeight="1" x14ac:dyDescent="0.2">
      <c r="A632" s="4"/>
      <c r="B632" s="30"/>
      <c r="C632" s="30"/>
      <c r="D632" s="30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</row>
    <row r="633" spans="1:24" ht="15.75" customHeight="1" x14ac:dyDescent="0.2">
      <c r="A633" s="4"/>
      <c r="B633" s="30"/>
      <c r="C633" s="30"/>
      <c r="D633" s="30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</row>
    <row r="634" spans="1:24" ht="15.75" customHeight="1" x14ac:dyDescent="0.2">
      <c r="A634" s="4"/>
      <c r="B634" s="30"/>
      <c r="C634" s="30"/>
      <c r="D634" s="30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</row>
    <row r="635" spans="1:24" ht="15.75" customHeight="1" x14ac:dyDescent="0.2">
      <c r="A635" s="4"/>
      <c r="B635" s="30"/>
      <c r="C635" s="30"/>
      <c r="D635" s="30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</row>
    <row r="636" spans="1:24" ht="15.75" customHeight="1" x14ac:dyDescent="0.2">
      <c r="A636" s="4"/>
      <c r="B636" s="30"/>
      <c r="C636" s="30"/>
      <c r="D636" s="30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</row>
    <row r="637" spans="1:24" ht="15.75" customHeight="1" x14ac:dyDescent="0.2">
      <c r="A637" s="4"/>
      <c r="B637" s="30"/>
      <c r="C637" s="30"/>
      <c r="D637" s="30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</row>
    <row r="638" spans="1:24" ht="15.75" customHeight="1" x14ac:dyDescent="0.2">
      <c r="A638" s="4"/>
      <c r="B638" s="30"/>
      <c r="C638" s="30"/>
      <c r="D638" s="30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</row>
    <row r="639" spans="1:24" ht="15.75" customHeight="1" x14ac:dyDescent="0.2">
      <c r="A639" s="4"/>
      <c r="B639" s="30"/>
      <c r="C639" s="30"/>
      <c r="D639" s="30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</row>
    <row r="640" spans="1:24" ht="15.75" customHeight="1" x14ac:dyDescent="0.2">
      <c r="A640" s="4"/>
      <c r="B640" s="30"/>
      <c r="C640" s="30"/>
      <c r="D640" s="30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</row>
    <row r="641" spans="1:24" ht="15.75" customHeight="1" x14ac:dyDescent="0.2">
      <c r="A641" s="4"/>
      <c r="B641" s="30"/>
      <c r="C641" s="30"/>
      <c r="D641" s="30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</row>
    <row r="642" spans="1:24" ht="15.75" customHeight="1" x14ac:dyDescent="0.2">
      <c r="A642" s="4"/>
      <c r="B642" s="30"/>
      <c r="C642" s="30"/>
      <c r="D642" s="30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</row>
    <row r="643" spans="1:24" ht="15.75" customHeight="1" x14ac:dyDescent="0.2">
      <c r="A643" s="4"/>
      <c r="B643" s="30"/>
      <c r="C643" s="30"/>
      <c r="D643" s="30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</row>
    <row r="644" spans="1:24" ht="15.75" customHeight="1" x14ac:dyDescent="0.2">
      <c r="A644" s="4"/>
      <c r="B644" s="30"/>
      <c r="C644" s="30"/>
      <c r="D644" s="30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</row>
    <row r="645" spans="1:24" ht="15.75" customHeight="1" x14ac:dyDescent="0.2">
      <c r="A645" s="4"/>
      <c r="B645" s="30"/>
      <c r="C645" s="30"/>
      <c r="D645" s="30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</row>
    <row r="646" spans="1:24" ht="15.75" customHeight="1" x14ac:dyDescent="0.2">
      <c r="A646" s="4"/>
      <c r="B646" s="30"/>
      <c r="C646" s="30"/>
      <c r="D646" s="30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</row>
    <row r="647" spans="1:24" ht="15.75" customHeight="1" x14ac:dyDescent="0.2">
      <c r="A647" s="4"/>
      <c r="B647" s="30"/>
      <c r="C647" s="30"/>
      <c r="D647" s="30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</row>
    <row r="648" spans="1:24" ht="15.75" customHeight="1" x14ac:dyDescent="0.2">
      <c r="A648" s="4"/>
      <c r="B648" s="30"/>
      <c r="C648" s="30"/>
      <c r="D648" s="30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</row>
    <row r="649" spans="1:24" ht="15.75" customHeight="1" x14ac:dyDescent="0.2">
      <c r="A649" s="4"/>
      <c r="B649" s="30"/>
      <c r="C649" s="30"/>
      <c r="D649" s="30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</row>
    <row r="650" spans="1:24" ht="15.75" customHeight="1" x14ac:dyDescent="0.2">
      <c r="A650" s="4"/>
      <c r="B650" s="30"/>
      <c r="C650" s="30"/>
      <c r="D650" s="30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</row>
    <row r="651" spans="1:24" ht="15.75" customHeight="1" x14ac:dyDescent="0.2">
      <c r="A651" s="4"/>
      <c r="B651" s="30"/>
      <c r="C651" s="30"/>
      <c r="D651" s="30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</row>
    <row r="652" spans="1:24" ht="15.75" customHeight="1" x14ac:dyDescent="0.2">
      <c r="A652" s="4"/>
      <c r="B652" s="30"/>
      <c r="C652" s="30"/>
      <c r="D652" s="30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</row>
    <row r="653" spans="1:24" ht="15.75" customHeight="1" x14ac:dyDescent="0.2">
      <c r="A653" s="4"/>
      <c r="B653" s="30"/>
      <c r="C653" s="30"/>
      <c r="D653" s="30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</row>
    <row r="654" spans="1:24" ht="15.75" customHeight="1" x14ac:dyDescent="0.2">
      <c r="A654" s="4"/>
      <c r="B654" s="30"/>
      <c r="C654" s="30"/>
      <c r="D654" s="30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</row>
    <row r="655" spans="1:24" ht="15.75" customHeight="1" x14ac:dyDescent="0.2">
      <c r="A655" s="4"/>
      <c r="B655" s="30"/>
      <c r="C655" s="30"/>
      <c r="D655" s="30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</row>
    <row r="656" spans="1:24" ht="15.75" customHeight="1" x14ac:dyDescent="0.2">
      <c r="A656" s="4"/>
      <c r="B656" s="30"/>
      <c r="C656" s="30"/>
      <c r="D656" s="30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</row>
    <row r="657" spans="1:24" ht="15.75" customHeight="1" x14ac:dyDescent="0.2">
      <c r="A657" s="4"/>
      <c r="B657" s="30"/>
      <c r="C657" s="30"/>
      <c r="D657" s="30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</row>
    <row r="658" spans="1:24" ht="15.75" customHeight="1" x14ac:dyDescent="0.2">
      <c r="A658" s="4"/>
      <c r="B658" s="30"/>
      <c r="C658" s="30"/>
      <c r="D658" s="30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</row>
    <row r="659" spans="1:24" ht="15.75" customHeight="1" x14ac:dyDescent="0.2">
      <c r="A659" s="4"/>
      <c r="B659" s="30"/>
      <c r="C659" s="30"/>
      <c r="D659" s="30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</row>
    <row r="660" spans="1:24" ht="15.75" customHeight="1" x14ac:dyDescent="0.2">
      <c r="A660" s="4"/>
      <c r="B660" s="30"/>
      <c r="C660" s="30"/>
      <c r="D660" s="30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</row>
    <row r="661" spans="1:24" ht="15.75" customHeight="1" x14ac:dyDescent="0.2">
      <c r="A661" s="4"/>
      <c r="B661" s="30"/>
      <c r="C661" s="30"/>
      <c r="D661" s="30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</row>
    <row r="662" spans="1:24" ht="15.75" customHeight="1" x14ac:dyDescent="0.2">
      <c r="A662" s="4"/>
      <c r="B662" s="30"/>
      <c r="C662" s="30"/>
      <c r="D662" s="30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</row>
    <row r="663" spans="1:24" ht="15.75" customHeight="1" x14ac:dyDescent="0.2">
      <c r="A663" s="4"/>
      <c r="B663" s="30"/>
      <c r="C663" s="30"/>
      <c r="D663" s="30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</row>
    <row r="664" spans="1:24" ht="15.75" customHeight="1" x14ac:dyDescent="0.2">
      <c r="A664" s="4"/>
      <c r="B664" s="30"/>
      <c r="C664" s="30"/>
      <c r="D664" s="30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</row>
    <row r="665" spans="1:24" ht="15.75" customHeight="1" x14ac:dyDescent="0.2">
      <c r="A665" s="4"/>
      <c r="B665" s="30"/>
      <c r="C665" s="30"/>
      <c r="D665" s="30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</row>
    <row r="666" spans="1:24" ht="15.75" customHeight="1" x14ac:dyDescent="0.2">
      <c r="A666" s="4"/>
      <c r="B666" s="30"/>
      <c r="C666" s="30"/>
      <c r="D666" s="30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</row>
    <row r="667" spans="1:24" ht="15.75" customHeight="1" x14ac:dyDescent="0.2">
      <c r="A667" s="4"/>
      <c r="B667" s="30"/>
      <c r="C667" s="30"/>
      <c r="D667" s="30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</row>
    <row r="668" spans="1:24" ht="15.75" customHeight="1" x14ac:dyDescent="0.2">
      <c r="A668" s="4"/>
      <c r="B668" s="30"/>
      <c r="C668" s="30"/>
      <c r="D668" s="30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</row>
    <row r="669" spans="1:24" ht="15.75" customHeight="1" x14ac:dyDescent="0.2">
      <c r="A669" s="4"/>
      <c r="B669" s="30"/>
      <c r="C669" s="30"/>
      <c r="D669" s="30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</row>
    <row r="670" spans="1:24" ht="15.75" customHeight="1" x14ac:dyDescent="0.2">
      <c r="A670" s="4"/>
      <c r="B670" s="30"/>
      <c r="C670" s="30"/>
      <c r="D670" s="30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</row>
    <row r="671" spans="1:24" ht="15.75" customHeight="1" x14ac:dyDescent="0.2">
      <c r="A671" s="4"/>
      <c r="B671" s="30"/>
      <c r="C671" s="30"/>
      <c r="D671" s="30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</row>
    <row r="672" spans="1:24" ht="15.75" customHeight="1" x14ac:dyDescent="0.2">
      <c r="A672" s="4"/>
      <c r="B672" s="30"/>
      <c r="C672" s="30"/>
      <c r="D672" s="30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</row>
    <row r="673" spans="1:24" ht="15.75" customHeight="1" x14ac:dyDescent="0.2">
      <c r="A673" s="4"/>
      <c r="B673" s="30"/>
      <c r="C673" s="30"/>
      <c r="D673" s="30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</row>
    <row r="674" spans="1:24" ht="15.75" customHeight="1" x14ac:dyDescent="0.2">
      <c r="A674" s="4"/>
      <c r="B674" s="30"/>
      <c r="C674" s="30"/>
      <c r="D674" s="30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</row>
    <row r="675" spans="1:24" ht="15.75" customHeight="1" x14ac:dyDescent="0.2">
      <c r="A675" s="4"/>
      <c r="B675" s="30"/>
      <c r="C675" s="30"/>
      <c r="D675" s="30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</row>
    <row r="676" spans="1:24" ht="15.75" customHeight="1" x14ac:dyDescent="0.2">
      <c r="A676" s="4"/>
      <c r="B676" s="30"/>
      <c r="C676" s="30"/>
      <c r="D676" s="30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</row>
    <row r="677" spans="1:24" ht="15.75" customHeight="1" x14ac:dyDescent="0.2">
      <c r="A677" s="4"/>
      <c r="B677" s="30"/>
      <c r="C677" s="30"/>
      <c r="D677" s="30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</row>
    <row r="678" spans="1:24" ht="15.75" customHeight="1" x14ac:dyDescent="0.2">
      <c r="A678" s="4"/>
      <c r="B678" s="30"/>
      <c r="C678" s="30"/>
      <c r="D678" s="30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</row>
    <row r="679" spans="1:24" ht="15.75" customHeight="1" x14ac:dyDescent="0.2">
      <c r="A679" s="4"/>
      <c r="B679" s="30"/>
      <c r="C679" s="30"/>
      <c r="D679" s="30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</row>
    <row r="680" spans="1:24" ht="15.75" customHeight="1" x14ac:dyDescent="0.2">
      <c r="A680" s="4"/>
      <c r="B680" s="30"/>
      <c r="C680" s="30"/>
      <c r="D680" s="30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</row>
    <row r="681" spans="1:24" ht="15.75" customHeight="1" x14ac:dyDescent="0.2">
      <c r="A681" s="4"/>
      <c r="B681" s="30"/>
      <c r="C681" s="30"/>
      <c r="D681" s="30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</row>
    <row r="682" spans="1:24" ht="15.75" customHeight="1" x14ac:dyDescent="0.2">
      <c r="A682" s="4"/>
      <c r="B682" s="30"/>
      <c r="C682" s="30"/>
      <c r="D682" s="30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</row>
    <row r="683" spans="1:24" ht="15.75" customHeight="1" x14ac:dyDescent="0.2">
      <c r="A683" s="4"/>
      <c r="B683" s="30"/>
      <c r="C683" s="30"/>
      <c r="D683" s="30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</row>
    <row r="684" spans="1:24" ht="15.75" customHeight="1" x14ac:dyDescent="0.2">
      <c r="A684" s="4"/>
      <c r="B684" s="30"/>
      <c r="C684" s="30"/>
      <c r="D684" s="30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</row>
    <row r="685" spans="1:24" ht="15.75" customHeight="1" x14ac:dyDescent="0.2">
      <c r="A685" s="4"/>
      <c r="B685" s="30"/>
      <c r="C685" s="30"/>
      <c r="D685" s="30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</row>
    <row r="686" spans="1:24" ht="15.75" customHeight="1" x14ac:dyDescent="0.2">
      <c r="A686" s="4"/>
      <c r="B686" s="30"/>
      <c r="C686" s="30"/>
      <c r="D686" s="30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</row>
    <row r="687" spans="1:24" ht="15.75" customHeight="1" x14ac:dyDescent="0.2">
      <c r="A687" s="4"/>
      <c r="B687" s="30"/>
      <c r="C687" s="30"/>
      <c r="D687" s="30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</row>
    <row r="688" spans="1:24" ht="15.75" customHeight="1" x14ac:dyDescent="0.2">
      <c r="A688" s="4"/>
      <c r="B688" s="30"/>
      <c r="C688" s="30"/>
      <c r="D688" s="30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</row>
    <row r="689" spans="1:24" ht="15.75" customHeight="1" x14ac:dyDescent="0.2">
      <c r="A689" s="4"/>
      <c r="B689" s="30"/>
      <c r="C689" s="30"/>
      <c r="D689" s="30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</row>
    <row r="690" spans="1:24" ht="15.75" customHeight="1" x14ac:dyDescent="0.2">
      <c r="A690" s="4"/>
      <c r="B690" s="30"/>
      <c r="C690" s="30"/>
      <c r="D690" s="30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</row>
    <row r="691" spans="1:24" ht="15.75" customHeight="1" x14ac:dyDescent="0.2">
      <c r="A691" s="4"/>
      <c r="B691" s="30"/>
      <c r="C691" s="30"/>
      <c r="D691" s="30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</row>
    <row r="692" spans="1:24" ht="15.75" customHeight="1" x14ac:dyDescent="0.2">
      <c r="A692" s="4"/>
      <c r="B692" s="30"/>
      <c r="C692" s="30"/>
      <c r="D692" s="30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</row>
    <row r="693" spans="1:24" ht="15.75" customHeight="1" x14ac:dyDescent="0.2">
      <c r="A693" s="4"/>
      <c r="B693" s="30"/>
      <c r="C693" s="30"/>
      <c r="D693" s="30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</row>
    <row r="694" spans="1:24" ht="15.75" customHeight="1" x14ac:dyDescent="0.2">
      <c r="A694" s="4"/>
      <c r="B694" s="30"/>
      <c r="C694" s="30"/>
      <c r="D694" s="30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</row>
    <row r="695" spans="1:24" ht="15.75" customHeight="1" x14ac:dyDescent="0.2">
      <c r="A695" s="4"/>
      <c r="B695" s="30"/>
      <c r="C695" s="30"/>
      <c r="D695" s="30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</row>
    <row r="696" spans="1:24" ht="15.75" customHeight="1" x14ac:dyDescent="0.2">
      <c r="A696" s="4"/>
      <c r="B696" s="30"/>
      <c r="C696" s="30"/>
      <c r="D696" s="30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</row>
    <row r="697" spans="1:24" ht="15.75" customHeight="1" x14ac:dyDescent="0.2">
      <c r="A697" s="4"/>
      <c r="B697" s="30"/>
      <c r="C697" s="30"/>
      <c r="D697" s="30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</row>
    <row r="698" spans="1:24" ht="15.75" customHeight="1" x14ac:dyDescent="0.2">
      <c r="A698" s="4"/>
      <c r="B698" s="30"/>
      <c r="C698" s="30"/>
      <c r="D698" s="30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</row>
    <row r="699" spans="1:24" ht="15.75" customHeight="1" x14ac:dyDescent="0.2">
      <c r="A699" s="4"/>
      <c r="B699" s="30"/>
      <c r="C699" s="30"/>
      <c r="D699" s="30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</row>
    <row r="700" spans="1:24" ht="15.75" customHeight="1" x14ac:dyDescent="0.2">
      <c r="A700" s="4"/>
      <c r="B700" s="30"/>
      <c r="C700" s="30"/>
      <c r="D700" s="30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</row>
    <row r="701" spans="1:24" ht="15.75" customHeight="1" x14ac:dyDescent="0.2">
      <c r="A701" s="4"/>
      <c r="B701" s="30"/>
      <c r="C701" s="30"/>
      <c r="D701" s="30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</row>
    <row r="702" spans="1:24" ht="15.75" customHeight="1" x14ac:dyDescent="0.2">
      <c r="A702" s="4"/>
      <c r="B702" s="30"/>
      <c r="C702" s="30"/>
      <c r="D702" s="30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</row>
    <row r="703" spans="1:24" ht="15.75" customHeight="1" x14ac:dyDescent="0.2">
      <c r="A703" s="4"/>
      <c r="B703" s="30"/>
      <c r="C703" s="30"/>
      <c r="D703" s="30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</row>
    <row r="704" spans="1:24" ht="15.75" customHeight="1" x14ac:dyDescent="0.2">
      <c r="A704" s="4"/>
      <c r="B704" s="30"/>
      <c r="C704" s="30"/>
      <c r="D704" s="30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</row>
    <row r="705" spans="1:24" ht="15.75" customHeight="1" x14ac:dyDescent="0.2">
      <c r="A705" s="4"/>
      <c r="B705" s="30"/>
      <c r="C705" s="30"/>
      <c r="D705" s="30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</row>
    <row r="706" spans="1:24" ht="15.75" customHeight="1" x14ac:dyDescent="0.2">
      <c r="A706" s="4"/>
      <c r="B706" s="30"/>
      <c r="C706" s="30"/>
      <c r="D706" s="30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</row>
    <row r="707" spans="1:24" ht="15.75" customHeight="1" x14ac:dyDescent="0.2">
      <c r="A707" s="4"/>
      <c r="B707" s="30"/>
      <c r="C707" s="30"/>
      <c r="D707" s="30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</row>
    <row r="708" spans="1:24" ht="15.75" customHeight="1" x14ac:dyDescent="0.2">
      <c r="A708" s="4"/>
      <c r="B708" s="30"/>
      <c r="C708" s="30"/>
      <c r="D708" s="30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</row>
    <row r="709" spans="1:24" ht="15.75" customHeight="1" x14ac:dyDescent="0.2">
      <c r="A709" s="4"/>
      <c r="B709" s="30"/>
      <c r="C709" s="30"/>
      <c r="D709" s="30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</row>
    <row r="710" spans="1:24" ht="15.75" customHeight="1" x14ac:dyDescent="0.2">
      <c r="A710" s="4"/>
      <c r="B710" s="30"/>
      <c r="C710" s="30"/>
      <c r="D710" s="30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</row>
    <row r="711" spans="1:24" ht="15.75" customHeight="1" x14ac:dyDescent="0.2">
      <c r="A711" s="4"/>
      <c r="B711" s="30"/>
      <c r="C711" s="30"/>
      <c r="D711" s="30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</row>
    <row r="712" spans="1:24" ht="15.75" customHeight="1" x14ac:dyDescent="0.2">
      <c r="A712" s="4"/>
      <c r="B712" s="30"/>
      <c r="C712" s="30"/>
      <c r="D712" s="30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</row>
    <row r="713" spans="1:24" ht="15.75" customHeight="1" x14ac:dyDescent="0.2">
      <c r="A713" s="4"/>
      <c r="B713" s="30"/>
      <c r="C713" s="30"/>
      <c r="D713" s="30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</row>
    <row r="714" spans="1:24" ht="15.75" customHeight="1" x14ac:dyDescent="0.2">
      <c r="A714" s="4"/>
      <c r="B714" s="30"/>
      <c r="C714" s="30"/>
      <c r="D714" s="30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</row>
    <row r="715" spans="1:24" ht="15.75" customHeight="1" x14ac:dyDescent="0.2">
      <c r="A715" s="4"/>
      <c r="B715" s="30"/>
      <c r="C715" s="30"/>
      <c r="D715" s="30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</row>
    <row r="716" spans="1:24" ht="15.75" customHeight="1" x14ac:dyDescent="0.2">
      <c r="A716" s="4"/>
      <c r="B716" s="30"/>
      <c r="C716" s="30"/>
      <c r="D716" s="30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</row>
    <row r="717" spans="1:24" ht="15.75" customHeight="1" x14ac:dyDescent="0.2">
      <c r="A717" s="4"/>
      <c r="B717" s="30"/>
      <c r="C717" s="30"/>
      <c r="D717" s="30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</row>
    <row r="718" spans="1:24" ht="15.75" customHeight="1" x14ac:dyDescent="0.2">
      <c r="A718" s="4"/>
      <c r="B718" s="30"/>
      <c r="C718" s="30"/>
      <c r="D718" s="30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</row>
    <row r="719" spans="1:24" ht="15.75" customHeight="1" x14ac:dyDescent="0.2">
      <c r="A719" s="4"/>
      <c r="B719" s="30"/>
      <c r="C719" s="30"/>
      <c r="D719" s="30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</row>
    <row r="720" spans="1:24" ht="15.75" customHeight="1" x14ac:dyDescent="0.2">
      <c r="A720" s="4"/>
      <c r="B720" s="30"/>
      <c r="C720" s="30"/>
      <c r="D720" s="30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</row>
    <row r="721" spans="1:24" ht="15.75" customHeight="1" x14ac:dyDescent="0.2">
      <c r="A721" s="4"/>
      <c r="B721" s="30"/>
      <c r="C721" s="30"/>
      <c r="D721" s="30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</row>
    <row r="722" spans="1:24" ht="15.75" customHeight="1" x14ac:dyDescent="0.2">
      <c r="A722" s="4"/>
      <c r="B722" s="30"/>
      <c r="C722" s="30"/>
      <c r="D722" s="30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</row>
    <row r="723" spans="1:24" ht="15.75" customHeight="1" x14ac:dyDescent="0.2">
      <c r="A723" s="4"/>
      <c r="B723" s="30"/>
      <c r="C723" s="30"/>
      <c r="D723" s="30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</row>
    <row r="724" spans="1:24" ht="15.75" customHeight="1" x14ac:dyDescent="0.2">
      <c r="A724" s="4"/>
      <c r="B724" s="30"/>
      <c r="C724" s="30"/>
      <c r="D724" s="30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</row>
    <row r="725" spans="1:24" ht="15.75" customHeight="1" x14ac:dyDescent="0.2">
      <c r="A725" s="4"/>
      <c r="B725" s="30"/>
      <c r="C725" s="30"/>
      <c r="D725" s="30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</row>
    <row r="726" spans="1:24" ht="15.75" customHeight="1" x14ac:dyDescent="0.2">
      <c r="A726" s="4"/>
      <c r="B726" s="30"/>
      <c r="C726" s="30"/>
      <c r="D726" s="30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</row>
    <row r="727" spans="1:24" ht="15.75" customHeight="1" x14ac:dyDescent="0.2">
      <c r="A727" s="4"/>
      <c r="B727" s="30"/>
      <c r="C727" s="30"/>
      <c r="D727" s="30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</row>
    <row r="728" spans="1:24" ht="15.75" customHeight="1" x14ac:dyDescent="0.2">
      <c r="A728" s="4"/>
      <c r="B728" s="30"/>
      <c r="C728" s="30"/>
      <c r="D728" s="30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</row>
    <row r="729" spans="1:24" ht="15.75" customHeight="1" x14ac:dyDescent="0.2">
      <c r="A729" s="4"/>
      <c r="B729" s="30"/>
      <c r="C729" s="30"/>
      <c r="D729" s="30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</row>
    <row r="730" spans="1:24" ht="15.75" customHeight="1" x14ac:dyDescent="0.2">
      <c r="A730" s="4"/>
      <c r="B730" s="30"/>
      <c r="C730" s="30"/>
      <c r="D730" s="30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</row>
    <row r="731" spans="1:24" ht="15.75" customHeight="1" x14ac:dyDescent="0.2">
      <c r="A731" s="4"/>
      <c r="B731" s="30"/>
      <c r="C731" s="30"/>
      <c r="D731" s="30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</row>
    <row r="732" spans="1:24" ht="15.75" customHeight="1" x14ac:dyDescent="0.2">
      <c r="A732" s="4"/>
      <c r="B732" s="30"/>
      <c r="C732" s="30"/>
      <c r="D732" s="30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</row>
    <row r="733" spans="1:24" ht="15.75" customHeight="1" x14ac:dyDescent="0.2">
      <c r="A733" s="4"/>
      <c r="B733" s="30"/>
      <c r="C733" s="30"/>
      <c r="D733" s="30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</row>
    <row r="734" spans="1:24" ht="15.75" customHeight="1" x14ac:dyDescent="0.2">
      <c r="A734" s="4"/>
      <c r="B734" s="30"/>
      <c r="C734" s="30"/>
      <c r="D734" s="30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</row>
    <row r="735" spans="1:24" ht="15.75" customHeight="1" x14ac:dyDescent="0.2">
      <c r="A735" s="4"/>
      <c r="B735" s="30"/>
      <c r="C735" s="30"/>
      <c r="D735" s="30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</row>
    <row r="736" spans="1:24" ht="15.75" customHeight="1" x14ac:dyDescent="0.2">
      <c r="A736" s="4"/>
      <c r="B736" s="30"/>
      <c r="C736" s="30"/>
      <c r="D736" s="30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</row>
    <row r="737" spans="1:24" ht="15.75" customHeight="1" x14ac:dyDescent="0.2">
      <c r="A737" s="4"/>
      <c r="B737" s="30"/>
      <c r="C737" s="30"/>
      <c r="D737" s="30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</row>
    <row r="738" spans="1:24" ht="15.75" customHeight="1" x14ac:dyDescent="0.2">
      <c r="A738" s="4"/>
      <c r="B738" s="30"/>
      <c r="C738" s="30"/>
      <c r="D738" s="30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</row>
    <row r="739" spans="1:24" ht="15.75" customHeight="1" x14ac:dyDescent="0.2">
      <c r="A739" s="4"/>
      <c r="B739" s="30"/>
      <c r="C739" s="30"/>
      <c r="D739" s="30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</row>
    <row r="740" spans="1:24" ht="15.75" customHeight="1" x14ac:dyDescent="0.2">
      <c r="A740" s="4"/>
      <c r="B740" s="30"/>
      <c r="C740" s="30"/>
      <c r="D740" s="30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</row>
    <row r="741" spans="1:24" ht="15.75" customHeight="1" x14ac:dyDescent="0.2">
      <c r="A741" s="4"/>
      <c r="B741" s="30"/>
      <c r="C741" s="30"/>
      <c r="D741" s="30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</row>
    <row r="742" spans="1:24" ht="15.75" customHeight="1" x14ac:dyDescent="0.2">
      <c r="A742" s="4"/>
      <c r="B742" s="30"/>
      <c r="C742" s="30"/>
      <c r="D742" s="30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</row>
    <row r="743" spans="1:24" ht="15.75" customHeight="1" x14ac:dyDescent="0.2">
      <c r="A743" s="4"/>
      <c r="B743" s="30"/>
      <c r="C743" s="30"/>
      <c r="D743" s="30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</row>
    <row r="744" spans="1:24" ht="15.75" customHeight="1" x14ac:dyDescent="0.2">
      <c r="A744" s="4"/>
      <c r="B744" s="30"/>
      <c r="C744" s="30"/>
      <c r="D744" s="30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</row>
    <row r="745" spans="1:24" ht="15.75" customHeight="1" x14ac:dyDescent="0.2">
      <c r="A745" s="4"/>
      <c r="B745" s="30"/>
      <c r="C745" s="30"/>
      <c r="D745" s="30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</row>
    <row r="746" spans="1:24" ht="15.75" customHeight="1" x14ac:dyDescent="0.2">
      <c r="A746" s="4"/>
      <c r="B746" s="30"/>
      <c r="C746" s="30"/>
      <c r="D746" s="30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</row>
    <row r="747" spans="1:24" ht="15.75" customHeight="1" x14ac:dyDescent="0.2">
      <c r="A747" s="4"/>
      <c r="B747" s="30"/>
      <c r="C747" s="30"/>
      <c r="D747" s="30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</row>
    <row r="748" spans="1:24" ht="15.75" customHeight="1" x14ac:dyDescent="0.2">
      <c r="A748" s="4"/>
      <c r="B748" s="30"/>
      <c r="C748" s="30"/>
      <c r="D748" s="30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</row>
    <row r="749" spans="1:24" ht="15.75" customHeight="1" x14ac:dyDescent="0.2">
      <c r="A749" s="4"/>
      <c r="B749" s="30"/>
      <c r="C749" s="30"/>
      <c r="D749" s="30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</row>
    <row r="750" spans="1:24" ht="15.75" customHeight="1" x14ac:dyDescent="0.2">
      <c r="A750" s="4"/>
      <c r="B750" s="30"/>
      <c r="C750" s="30"/>
      <c r="D750" s="30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</row>
    <row r="751" spans="1:24" ht="15.75" customHeight="1" x14ac:dyDescent="0.2">
      <c r="A751" s="4"/>
      <c r="B751" s="30"/>
      <c r="C751" s="30"/>
      <c r="D751" s="30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</row>
    <row r="752" spans="1:24" ht="15.75" customHeight="1" x14ac:dyDescent="0.2">
      <c r="A752" s="4"/>
      <c r="B752" s="30"/>
      <c r="C752" s="30"/>
      <c r="D752" s="30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</row>
    <row r="753" spans="1:24" ht="15.75" customHeight="1" x14ac:dyDescent="0.2">
      <c r="A753" s="4"/>
      <c r="B753" s="30"/>
      <c r="C753" s="30"/>
      <c r="D753" s="30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</row>
    <row r="754" spans="1:24" ht="15.75" customHeight="1" x14ac:dyDescent="0.2">
      <c r="A754" s="4"/>
      <c r="B754" s="30"/>
      <c r="C754" s="30"/>
      <c r="D754" s="30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</row>
    <row r="755" spans="1:24" ht="15.75" customHeight="1" x14ac:dyDescent="0.2">
      <c r="A755" s="4"/>
      <c r="B755" s="30"/>
      <c r="C755" s="30"/>
      <c r="D755" s="30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</row>
    <row r="756" spans="1:24" ht="15.75" customHeight="1" x14ac:dyDescent="0.2">
      <c r="A756" s="4"/>
      <c r="B756" s="30"/>
      <c r="C756" s="30"/>
      <c r="D756" s="30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</row>
    <row r="757" spans="1:24" ht="15.75" customHeight="1" x14ac:dyDescent="0.2">
      <c r="A757" s="4"/>
      <c r="B757" s="30"/>
      <c r="C757" s="30"/>
      <c r="D757" s="30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</row>
    <row r="758" spans="1:24" ht="15.75" customHeight="1" x14ac:dyDescent="0.2">
      <c r="A758" s="4"/>
      <c r="B758" s="30"/>
      <c r="C758" s="30"/>
      <c r="D758" s="30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</row>
    <row r="759" spans="1:24" ht="15.75" customHeight="1" x14ac:dyDescent="0.2">
      <c r="A759" s="4"/>
      <c r="B759" s="30"/>
      <c r="C759" s="30"/>
      <c r="D759" s="30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</row>
    <row r="760" spans="1:24" ht="15.75" customHeight="1" x14ac:dyDescent="0.2">
      <c r="A760" s="4"/>
      <c r="B760" s="30"/>
      <c r="C760" s="30"/>
      <c r="D760" s="30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</row>
    <row r="761" spans="1:24" ht="15.75" customHeight="1" x14ac:dyDescent="0.2">
      <c r="A761" s="4"/>
      <c r="B761" s="30"/>
      <c r="C761" s="30"/>
      <c r="D761" s="30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</row>
    <row r="762" spans="1:24" ht="15.75" customHeight="1" x14ac:dyDescent="0.2">
      <c r="A762" s="4"/>
      <c r="B762" s="30"/>
      <c r="C762" s="30"/>
      <c r="D762" s="30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</row>
    <row r="763" spans="1:24" ht="15.75" customHeight="1" x14ac:dyDescent="0.2">
      <c r="A763" s="4"/>
      <c r="B763" s="30"/>
      <c r="C763" s="30"/>
      <c r="D763" s="30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</row>
    <row r="764" spans="1:24" ht="15.75" customHeight="1" x14ac:dyDescent="0.2">
      <c r="A764" s="4"/>
      <c r="B764" s="30"/>
      <c r="C764" s="30"/>
      <c r="D764" s="30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</row>
    <row r="765" spans="1:24" ht="15.75" customHeight="1" x14ac:dyDescent="0.2">
      <c r="A765" s="4"/>
      <c r="B765" s="30"/>
      <c r="C765" s="30"/>
      <c r="D765" s="30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</row>
    <row r="766" spans="1:24" ht="15.75" customHeight="1" x14ac:dyDescent="0.2">
      <c r="A766" s="4"/>
      <c r="B766" s="30"/>
      <c r="C766" s="30"/>
      <c r="D766" s="30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</row>
    <row r="767" spans="1:24" ht="15.75" customHeight="1" x14ac:dyDescent="0.2">
      <c r="A767" s="4"/>
      <c r="B767" s="30"/>
      <c r="C767" s="30"/>
      <c r="D767" s="30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</row>
    <row r="768" spans="1:24" ht="15.75" customHeight="1" x14ac:dyDescent="0.2">
      <c r="A768" s="4"/>
      <c r="B768" s="30"/>
      <c r="C768" s="30"/>
      <c r="D768" s="30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</row>
    <row r="769" spans="1:24" ht="15.75" customHeight="1" x14ac:dyDescent="0.2">
      <c r="A769" s="4"/>
      <c r="B769" s="30"/>
      <c r="C769" s="30"/>
      <c r="D769" s="30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</row>
    <row r="770" spans="1:24" ht="15.75" customHeight="1" x14ac:dyDescent="0.2">
      <c r="A770" s="4"/>
      <c r="B770" s="30"/>
      <c r="C770" s="30"/>
      <c r="D770" s="30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</row>
    <row r="771" spans="1:24" ht="15.75" customHeight="1" x14ac:dyDescent="0.2">
      <c r="A771" s="4"/>
      <c r="B771" s="30"/>
      <c r="C771" s="30"/>
      <c r="D771" s="30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</row>
    <row r="772" spans="1:24" ht="15.75" customHeight="1" x14ac:dyDescent="0.2">
      <c r="A772" s="4"/>
      <c r="B772" s="30"/>
      <c r="C772" s="30"/>
      <c r="D772" s="30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</row>
    <row r="773" spans="1:24" ht="15.75" customHeight="1" x14ac:dyDescent="0.2">
      <c r="A773" s="4"/>
      <c r="B773" s="30"/>
      <c r="C773" s="30"/>
      <c r="D773" s="30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</row>
    <row r="774" spans="1:24" ht="15.75" customHeight="1" x14ac:dyDescent="0.2">
      <c r="A774" s="4"/>
      <c r="B774" s="30"/>
      <c r="C774" s="30"/>
      <c r="D774" s="30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</row>
    <row r="775" spans="1:24" ht="15.75" customHeight="1" x14ac:dyDescent="0.2">
      <c r="A775" s="4"/>
      <c r="B775" s="30"/>
      <c r="C775" s="30"/>
      <c r="D775" s="30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</row>
    <row r="776" spans="1:24" ht="15.75" customHeight="1" x14ac:dyDescent="0.2">
      <c r="A776" s="4"/>
      <c r="B776" s="30"/>
      <c r="C776" s="30"/>
      <c r="D776" s="30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</row>
    <row r="777" spans="1:24" ht="15.75" customHeight="1" x14ac:dyDescent="0.2">
      <c r="A777" s="4"/>
      <c r="B777" s="30"/>
      <c r="C777" s="30"/>
      <c r="D777" s="30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</row>
    <row r="778" spans="1:24" ht="15.75" customHeight="1" x14ac:dyDescent="0.2">
      <c r="A778" s="4"/>
      <c r="B778" s="30"/>
      <c r="C778" s="30"/>
      <c r="D778" s="30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</row>
    <row r="779" spans="1:24" ht="15.75" customHeight="1" x14ac:dyDescent="0.2">
      <c r="A779" s="4"/>
      <c r="B779" s="30"/>
      <c r="C779" s="30"/>
      <c r="D779" s="30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</row>
    <row r="780" spans="1:24" ht="15.75" customHeight="1" x14ac:dyDescent="0.2">
      <c r="A780" s="4"/>
      <c r="B780" s="30"/>
      <c r="C780" s="30"/>
      <c r="D780" s="30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</row>
    <row r="781" spans="1:24" ht="15.75" customHeight="1" x14ac:dyDescent="0.2">
      <c r="A781" s="4"/>
      <c r="B781" s="30"/>
      <c r="C781" s="30"/>
      <c r="D781" s="30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</row>
    <row r="782" spans="1:24" ht="15.75" customHeight="1" x14ac:dyDescent="0.2">
      <c r="A782" s="4"/>
      <c r="B782" s="30"/>
      <c r="C782" s="30"/>
      <c r="D782" s="30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</row>
    <row r="783" spans="1:24" ht="15.75" customHeight="1" x14ac:dyDescent="0.2">
      <c r="A783" s="4"/>
      <c r="B783" s="30"/>
      <c r="C783" s="30"/>
      <c r="D783" s="30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</row>
    <row r="784" spans="1:24" ht="15.75" customHeight="1" x14ac:dyDescent="0.2">
      <c r="A784" s="4"/>
      <c r="B784" s="30"/>
      <c r="C784" s="30"/>
      <c r="D784" s="30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</row>
    <row r="785" spans="1:24" ht="15.75" customHeight="1" x14ac:dyDescent="0.2">
      <c r="A785" s="4"/>
      <c r="B785" s="30"/>
      <c r="C785" s="30"/>
      <c r="D785" s="30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</row>
    <row r="786" spans="1:24" ht="15.75" customHeight="1" x14ac:dyDescent="0.2">
      <c r="A786" s="4"/>
      <c r="B786" s="30"/>
      <c r="C786" s="30"/>
      <c r="D786" s="30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</row>
    <row r="787" spans="1:24" ht="15.75" customHeight="1" x14ac:dyDescent="0.2">
      <c r="A787" s="4"/>
      <c r="B787" s="30"/>
      <c r="C787" s="30"/>
      <c r="D787" s="30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</row>
    <row r="788" spans="1:24" ht="15.75" customHeight="1" x14ac:dyDescent="0.2">
      <c r="A788" s="4"/>
      <c r="B788" s="30"/>
      <c r="C788" s="30"/>
      <c r="D788" s="30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</row>
    <row r="789" spans="1:24" ht="15.75" customHeight="1" x14ac:dyDescent="0.2">
      <c r="A789" s="4"/>
      <c r="B789" s="30"/>
      <c r="C789" s="30"/>
      <c r="D789" s="30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</row>
    <row r="790" spans="1:24" ht="15.75" customHeight="1" x14ac:dyDescent="0.2">
      <c r="A790" s="4"/>
      <c r="B790" s="30"/>
      <c r="C790" s="30"/>
      <c r="D790" s="30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</row>
    <row r="791" spans="1:24" ht="15.75" customHeight="1" x14ac:dyDescent="0.2">
      <c r="A791" s="4"/>
      <c r="B791" s="30"/>
      <c r="C791" s="30"/>
      <c r="D791" s="30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</row>
    <row r="792" spans="1:24" ht="15.75" customHeight="1" x14ac:dyDescent="0.2">
      <c r="A792" s="4"/>
      <c r="B792" s="30"/>
      <c r="C792" s="30"/>
      <c r="D792" s="30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</row>
    <row r="793" spans="1:24" ht="15.75" customHeight="1" x14ac:dyDescent="0.2">
      <c r="A793" s="4"/>
      <c r="B793" s="30"/>
      <c r="C793" s="30"/>
      <c r="D793" s="30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</row>
    <row r="794" spans="1:24" ht="15.75" customHeight="1" x14ac:dyDescent="0.2">
      <c r="A794" s="4"/>
      <c r="B794" s="30"/>
      <c r="C794" s="30"/>
      <c r="D794" s="30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</row>
    <row r="795" spans="1:24" ht="15.75" customHeight="1" x14ac:dyDescent="0.2">
      <c r="A795" s="4"/>
      <c r="B795" s="30"/>
      <c r="C795" s="30"/>
      <c r="D795" s="30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</row>
    <row r="796" spans="1:24" ht="15.75" customHeight="1" x14ac:dyDescent="0.2">
      <c r="A796" s="4"/>
      <c r="B796" s="30"/>
      <c r="C796" s="30"/>
      <c r="D796" s="30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</row>
    <row r="797" spans="1:24" ht="15.75" customHeight="1" x14ac:dyDescent="0.2">
      <c r="A797" s="4"/>
      <c r="B797" s="30"/>
      <c r="C797" s="30"/>
      <c r="D797" s="30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</row>
    <row r="798" spans="1:24" ht="15.75" customHeight="1" x14ac:dyDescent="0.2">
      <c r="A798" s="4"/>
      <c r="B798" s="30"/>
      <c r="C798" s="30"/>
      <c r="D798" s="30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</row>
    <row r="799" spans="1:24" ht="15.75" customHeight="1" x14ac:dyDescent="0.2">
      <c r="A799" s="4"/>
      <c r="B799" s="30"/>
      <c r="C799" s="30"/>
      <c r="D799" s="30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</row>
    <row r="800" spans="1:24" ht="15.75" customHeight="1" x14ac:dyDescent="0.2">
      <c r="A800" s="4"/>
      <c r="B800" s="30"/>
      <c r="C800" s="30"/>
      <c r="D800" s="30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</row>
    <row r="801" spans="1:24" ht="15.75" customHeight="1" x14ac:dyDescent="0.2">
      <c r="A801" s="4"/>
      <c r="B801" s="30"/>
      <c r="C801" s="30"/>
      <c r="D801" s="30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</row>
    <row r="802" spans="1:24" ht="15.75" customHeight="1" x14ac:dyDescent="0.2">
      <c r="A802" s="4"/>
      <c r="B802" s="30"/>
      <c r="C802" s="30"/>
      <c r="D802" s="30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</row>
    <row r="803" spans="1:24" ht="15.75" customHeight="1" x14ac:dyDescent="0.2">
      <c r="A803" s="4"/>
      <c r="B803" s="30"/>
      <c r="C803" s="30"/>
      <c r="D803" s="30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</row>
    <row r="804" spans="1:24" ht="15.75" customHeight="1" x14ac:dyDescent="0.2">
      <c r="A804" s="4"/>
      <c r="B804" s="30"/>
      <c r="C804" s="30"/>
      <c r="D804" s="30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</row>
    <row r="805" spans="1:24" ht="15.75" customHeight="1" x14ac:dyDescent="0.2">
      <c r="A805" s="4"/>
      <c r="B805" s="30"/>
      <c r="C805" s="30"/>
      <c r="D805" s="30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</row>
    <row r="806" spans="1:24" ht="15.75" customHeight="1" x14ac:dyDescent="0.2">
      <c r="A806" s="4"/>
      <c r="B806" s="30"/>
      <c r="C806" s="30"/>
      <c r="D806" s="30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</row>
    <row r="807" spans="1:24" ht="15.75" customHeight="1" x14ac:dyDescent="0.2">
      <c r="A807" s="4"/>
      <c r="B807" s="30"/>
      <c r="C807" s="30"/>
      <c r="D807" s="30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</row>
    <row r="808" spans="1:24" ht="15.75" customHeight="1" x14ac:dyDescent="0.2">
      <c r="A808" s="4"/>
      <c r="B808" s="30"/>
      <c r="C808" s="30"/>
      <c r="D808" s="30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</row>
    <row r="809" spans="1:24" ht="15.75" customHeight="1" x14ac:dyDescent="0.2">
      <c r="A809" s="4"/>
      <c r="B809" s="30"/>
      <c r="C809" s="30"/>
      <c r="D809" s="30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</row>
    <row r="810" spans="1:24" ht="15.75" customHeight="1" x14ac:dyDescent="0.2">
      <c r="A810" s="4"/>
      <c r="B810" s="30"/>
      <c r="C810" s="30"/>
      <c r="D810" s="30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</row>
    <row r="811" spans="1:24" ht="15.75" customHeight="1" x14ac:dyDescent="0.2">
      <c r="A811" s="4"/>
      <c r="B811" s="30"/>
      <c r="C811" s="30"/>
      <c r="D811" s="30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</row>
    <row r="812" spans="1:24" ht="15.75" customHeight="1" x14ac:dyDescent="0.2">
      <c r="A812" s="4"/>
      <c r="B812" s="30"/>
      <c r="C812" s="30"/>
      <c r="D812" s="30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</row>
    <row r="813" spans="1:24" ht="15.75" customHeight="1" x14ac:dyDescent="0.2">
      <c r="A813" s="4"/>
      <c r="B813" s="30"/>
      <c r="C813" s="30"/>
      <c r="D813" s="30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</row>
    <row r="814" spans="1:24" ht="15.75" customHeight="1" x14ac:dyDescent="0.2">
      <c r="A814" s="4"/>
      <c r="B814" s="30"/>
      <c r="C814" s="30"/>
      <c r="D814" s="30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</row>
    <row r="815" spans="1:24" ht="15.75" customHeight="1" x14ac:dyDescent="0.2">
      <c r="A815" s="4"/>
      <c r="B815" s="30"/>
      <c r="C815" s="30"/>
      <c r="D815" s="30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</row>
    <row r="816" spans="1:24" ht="15.75" customHeight="1" x14ac:dyDescent="0.2">
      <c r="A816" s="4"/>
      <c r="B816" s="30"/>
      <c r="C816" s="30"/>
      <c r="D816" s="30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</row>
    <row r="817" spans="1:24" ht="15.75" customHeight="1" x14ac:dyDescent="0.2">
      <c r="A817" s="4"/>
      <c r="B817" s="30"/>
      <c r="C817" s="30"/>
      <c r="D817" s="30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</row>
    <row r="818" spans="1:24" ht="15.75" customHeight="1" x14ac:dyDescent="0.2">
      <c r="A818" s="4"/>
      <c r="B818" s="30"/>
      <c r="C818" s="30"/>
      <c r="D818" s="30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</row>
    <row r="819" spans="1:24" ht="15.75" customHeight="1" x14ac:dyDescent="0.2">
      <c r="A819" s="4"/>
      <c r="B819" s="30"/>
      <c r="C819" s="30"/>
      <c r="D819" s="30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</row>
    <row r="820" spans="1:24" ht="15.75" customHeight="1" x14ac:dyDescent="0.2">
      <c r="A820" s="4"/>
      <c r="B820" s="30"/>
      <c r="C820" s="30"/>
      <c r="D820" s="30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</row>
    <row r="821" spans="1:24" ht="15.75" customHeight="1" x14ac:dyDescent="0.2">
      <c r="A821" s="4"/>
      <c r="B821" s="30"/>
      <c r="C821" s="30"/>
      <c r="D821" s="30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</row>
    <row r="822" spans="1:24" ht="15.75" customHeight="1" x14ac:dyDescent="0.2">
      <c r="A822" s="4"/>
      <c r="B822" s="30"/>
      <c r="C822" s="30"/>
      <c r="D822" s="30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</row>
    <row r="823" spans="1:24" ht="15.75" customHeight="1" x14ac:dyDescent="0.2">
      <c r="A823" s="4"/>
      <c r="B823" s="30"/>
      <c r="C823" s="30"/>
      <c r="D823" s="30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</row>
    <row r="824" spans="1:24" ht="15.75" customHeight="1" x14ac:dyDescent="0.2">
      <c r="A824" s="4"/>
      <c r="B824" s="30"/>
      <c r="C824" s="30"/>
      <c r="D824" s="30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</row>
    <row r="825" spans="1:24" ht="15.75" customHeight="1" x14ac:dyDescent="0.2">
      <c r="A825" s="4"/>
      <c r="B825" s="30"/>
      <c r="C825" s="30"/>
      <c r="D825" s="30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</row>
    <row r="826" spans="1:24" ht="15.75" customHeight="1" x14ac:dyDescent="0.2">
      <c r="A826" s="4"/>
      <c r="B826" s="30"/>
      <c r="C826" s="30"/>
      <c r="D826" s="30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</row>
    <row r="827" spans="1:24" ht="15.75" customHeight="1" x14ac:dyDescent="0.2">
      <c r="A827" s="4"/>
      <c r="B827" s="30"/>
      <c r="C827" s="30"/>
      <c r="D827" s="30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</row>
    <row r="828" spans="1:24" ht="15.75" customHeight="1" x14ac:dyDescent="0.2">
      <c r="A828" s="4"/>
      <c r="B828" s="30"/>
      <c r="C828" s="30"/>
      <c r="D828" s="30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</row>
    <row r="829" spans="1:24" ht="15.75" customHeight="1" x14ac:dyDescent="0.2">
      <c r="A829" s="4"/>
      <c r="B829" s="30"/>
      <c r="C829" s="30"/>
      <c r="D829" s="30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</row>
    <row r="830" spans="1:24" ht="15.75" customHeight="1" x14ac:dyDescent="0.2">
      <c r="A830" s="4"/>
      <c r="B830" s="30"/>
      <c r="C830" s="30"/>
      <c r="D830" s="30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</row>
    <row r="831" spans="1:24" ht="15.75" customHeight="1" x14ac:dyDescent="0.2">
      <c r="A831" s="4"/>
      <c r="B831" s="30"/>
      <c r="C831" s="30"/>
      <c r="D831" s="30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</row>
    <row r="832" spans="1:24" ht="15.75" customHeight="1" x14ac:dyDescent="0.2">
      <c r="A832" s="4"/>
      <c r="B832" s="30"/>
      <c r="C832" s="30"/>
      <c r="D832" s="30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</row>
    <row r="833" spans="1:24" ht="15.75" customHeight="1" x14ac:dyDescent="0.2">
      <c r="A833" s="4"/>
      <c r="B833" s="30"/>
      <c r="C833" s="30"/>
      <c r="D833" s="30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</row>
    <row r="834" spans="1:24" ht="15.75" customHeight="1" x14ac:dyDescent="0.2">
      <c r="A834" s="4"/>
      <c r="B834" s="30"/>
      <c r="C834" s="30"/>
      <c r="D834" s="30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</row>
    <row r="835" spans="1:24" ht="15.75" customHeight="1" x14ac:dyDescent="0.2">
      <c r="A835" s="4"/>
      <c r="B835" s="30"/>
      <c r="C835" s="30"/>
      <c r="D835" s="30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</row>
    <row r="836" spans="1:24" ht="15.75" customHeight="1" x14ac:dyDescent="0.2">
      <c r="A836" s="4"/>
      <c r="B836" s="30"/>
      <c r="C836" s="30"/>
      <c r="D836" s="30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</row>
    <row r="837" spans="1:24" ht="15.75" customHeight="1" x14ac:dyDescent="0.2">
      <c r="A837" s="4"/>
      <c r="B837" s="30"/>
      <c r="C837" s="30"/>
      <c r="D837" s="30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</row>
    <row r="838" spans="1:24" ht="15.75" customHeight="1" x14ac:dyDescent="0.2">
      <c r="A838" s="4"/>
      <c r="B838" s="30"/>
      <c r="C838" s="30"/>
      <c r="D838" s="30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</row>
    <row r="839" spans="1:24" ht="15.75" customHeight="1" x14ac:dyDescent="0.2">
      <c r="A839" s="4"/>
      <c r="B839" s="30"/>
      <c r="C839" s="30"/>
      <c r="D839" s="30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</row>
    <row r="840" spans="1:24" ht="15.75" customHeight="1" x14ac:dyDescent="0.2">
      <c r="A840" s="4"/>
      <c r="B840" s="30"/>
      <c r="C840" s="30"/>
      <c r="D840" s="30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</row>
    <row r="841" spans="1:24" ht="15.75" customHeight="1" x14ac:dyDescent="0.2">
      <c r="A841" s="4"/>
      <c r="B841" s="30"/>
      <c r="C841" s="30"/>
      <c r="D841" s="30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</row>
    <row r="842" spans="1:24" ht="15.75" customHeight="1" x14ac:dyDescent="0.2">
      <c r="A842" s="4"/>
      <c r="B842" s="30"/>
      <c r="C842" s="30"/>
      <c r="D842" s="30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</row>
    <row r="843" spans="1:24" ht="15.75" customHeight="1" x14ac:dyDescent="0.2">
      <c r="A843" s="4"/>
      <c r="B843" s="30"/>
      <c r="C843" s="30"/>
      <c r="D843" s="30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</row>
    <row r="844" spans="1:24" ht="15.75" customHeight="1" x14ac:dyDescent="0.2">
      <c r="A844" s="4"/>
      <c r="B844" s="30"/>
      <c r="C844" s="30"/>
      <c r="D844" s="30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</row>
    <row r="845" spans="1:24" ht="15.75" customHeight="1" x14ac:dyDescent="0.2">
      <c r="A845" s="4"/>
      <c r="B845" s="30"/>
      <c r="C845" s="30"/>
      <c r="D845" s="30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</row>
    <row r="846" spans="1:24" ht="15.75" customHeight="1" x14ac:dyDescent="0.2">
      <c r="A846" s="4"/>
      <c r="B846" s="30"/>
      <c r="C846" s="30"/>
      <c r="D846" s="30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</row>
    <row r="847" spans="1:24" ht="15.75" customHeight="1" x14ac:dyDescent="0.2">
      <c r="A847" s="4"/>
      <c r="B847" s="30"/>
      <c r="C847" s="30"/>
      <c r="D847" s="30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</row>
    <row r="848" spans="1:24" ht="15.75" customHeight="1" x14ac:dyDescent="0.2">
      <c r="A848" s="4"/>
      <c r="B848" s="30"/>
      <c r="C848" s="30"/>
      <c r="D848" s="30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</row>
    <row r="849" spans="1:24" ht="15.75" customHeight="1" x14ac:dyDescent="0.2">
      <c r="A849" s="4"/>
      <c r="B849" s="30"/>
      <c r="C849" s="30"/>
      <c r="D849" s="30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</row>
    <row r="850" spans="1:24" ht="15.75" customHeight="1" x14ac:dyDescent="0.2">
      <c r="A850" s="4"/>
      <c r="B850" s="30"/>
      <c r="C850" s="30"/>
      <c r="D850" s="30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</row>
    <row r="851" spans="1:24" ht="15.75" customHeight="1" x14ac:dyDescent="0.2">
      <c r="A851" s="4"/>
      <c r="B851" s="30"/>
      <c r="C851" s="30"/>
      <c r="D851" s="30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</row>
    <row r="852" spans="1:24" ht="15.75" customHeight="1" x14ac:dyDescent="0.2">
      <c r="A852" s="4"/>
      <c r="B852" s="30"/>
      <c r="C852" s="30"/>
      <c r="D852" s="30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</row>
    <row r="853" spans="1:24" ht="15.75" customHeight="1" x14ac:dyDescent="0.2">
      <c r="A853" s="4"/>
      <c r="B853" s="30"/>
      <c r="C853" s="30"/>
      <c r="D853" s="30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</row>
    <row r="854" spans="1:24" ht="15.75" customHeight="1" x14ac:dyDescent="0.2">
      <c r="A854" s="4"/>
      <c r="B854" s="30"/>
      <c r="C854" s="30"/>
      <c r="D854" s="30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</row>
    <row r="855" spans="1:24" ht="15.75" customHeight="1" x14ac:dyDescent="0.2">
      <c r="A855" s="4"/>
      <c r="B855" s="30"/>
      <c r="C855" s="30"/>
      <c r="D855" s="30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</row>
    <row r="856" spans="1:24" ht="15.75" customHeight="1" x14ac:dyDescent="0.2">
      <c r="A856" s="4"/>
      <c r="B856" s="30"/>
      <c r="C856" s="30"/>
      <c r="D856" s="30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</row>
    <row r="857" spans="1:24" ht="15.75" customHeight="1" x14ac:dyDescent="0.2">
      <c r="A857" s="4"/>
      <c r="B857" s="30"/>
      <c r="C857" s="30"/>
      <c r="D857" s="30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</row>
    <row r="858" spans="1:24" ht="15.75" customHeight="1" x14ac:dyDescent="0.2">
      <c r="A858" s="4"/>
      <c r="B858" s="30"/>
      <c r="C858" s="30"/>
      <c r="D858" s="30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</row>
    <row r="859" spans="1:24" ht="15.75" customHeight="1" x14ac:dyDescent="0.2">
      <c r="A859" s="4"/>
      <c r="B859" s="30"/>
      <c r="C859" s="30"/>
      <c r="D859" s="30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</row>
    <row r="860" spans="1:24" ht="15.75" customHeight="1" x14ac:dyDescent="0.2">
      <c r="A860" s="4"/>
      <c r="B860" s="30"/>
      <c r="C860" s="30"/>
      <c r="D860" s="30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</row>
    <row r="861" spans="1:24" ht="15.75" customHeight="1" x14ac:dyDescent="0.2">
      <c r="A861" s="4"/>
      <c r="B861" s="30"/>
      <c r="C861" s="30"/>
      <c r="D861" s="30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</row>
    <row r="862" spans="1:24" ht="15.75" customHeight="1" x14ac:dyDescent="0.2">
      <c r="A862" s="4"/>
      <c r="B862" s="30"/>
      <c r="C862" s="30"/>
      <c r="D862" s="30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</row>
    <row r="863" spans="1:24" ht="15.75" customHeight="1" x14ac:dyDescent="0.2">
      <c r="A863" s="4"/>
      <c r="B863" s="30"/>
      <c r="C863" s="30"/>
      <c r="D863" s="30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</row>
    <row r="864" spans="1:24" ht="15.75" customHeight="1" x14ac:dyDescent="0.2">
      <c r="A864" s="4"/>
      <c r="B864" s="30"/>
      <c r="C864" s="30"/>
      <c r="D864" s="30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</row>
    <row r="865" spans="1:24" ht="15.75" customHeight="1" x14ac:dyDescent="0.2">
      <c r="A865" s="4"/>
      <c r="B865" s="30"/>
      <c r="C865" s="30"/>
      <c r="D865" s="30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</row>
    <row r="866" spans="1:24" ht="15.75" customHeight="1" x14ac:dyDescent="0.2">
      <c r="A866" s="4"/>
      <c r="B866" s="30"/>
      <c r="C866" s="30"/>
      <c r="D866" s="30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</row>
    <row r="867" spans="1:24" ht="15.75" customHeight="1" x14ac:dyDescent="0.2">
      <c r="A867" s="4"/>
      <c r="B867" s="30"/>
      <c r="C867" s="30"/>
      <c r="D867" s="30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</row>
    <row r="868" spans="1:24" ht="15.75" customHeight="1" x14ac:dyDescent="0.2">
      <c r="A868" s="4"/>
      <c r="B868" s="30"/>
      <c r="C868" s="30"/>
      <c r="D868" s="30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</row>
    <row r="869" spans="1:24" ht="15.75" customHeight="1" x14ac:dyDescent="0.2">
      <c r="A869" s="4"/>
      <c r="B869" s="30"/>
      <c r="C869" s="30"/>
      <c r="D869" s="30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</row>
    <row r="870" spans="1:24" ht="15.75" customHeight="1" x14ac:dyDescent="0.2">
      <c r="A870" s="4"/>
      <c r="B870" s="30"/>
      <c r="C870" s="30"/>
      <c r="D870" s="30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</row>
    <row r="871" spans="1:24" ht="15.75" customHeight="1" x14ac:dyDescent="0.2">
      <c r="A871" s="4"/>
      <c r="B871" s="30"/>
      <c r="C871" s="30"/>
      <c r="D871" s="30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</row>
    <row r="872" spans="1:24" ht="15.75" customHeight="1" x14ac:dyDescent="0.2">
      <c r="A872" s="4"/>
      <c r="B872" s="30"/>
      <c r="C872" s="30"/>
      <c r="D872" s="30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</row>
    <row r="873" spans="1:24" ht="15.75" customHeight="1" x14ac:dyDescent="0.2">
      <c r="A873" s="4"/>
      <c r="B873" s="30"/>
      <c r="C873" s="30"/>
      <c r="D873" s="30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</row>
    <row r="874" spans="1:24" ht="15.75" customHeight="1" x14ac:dyDescent="0.2">
      <c r="A874" s="4"/>
      <c r="B874" s="30"/>
      <c r="C874" s="30"/>
      <c r="D874" s="30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</row>
    <row r="875" spans="1:24" ht="15.75" customHeight="1" x14ac:dyDescent="0.2">
      <c r="A875" s="4"/>
      <c r="B875" s="30"/>
      <c r="C875" s="30"/>
      <c r="D875" s="30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</row>
    <row r="876" spans="1:24" ht="15.75" customHeight="1" x14ac:dyDescent="0.2">
      <c r="A876" s="4"/>
      <c r="B876" s="30"/>
      <c r="C876" s="30"/>
      <c r="D876" s="30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</row>
    <row r="877" spans="1:24" ht="15.75" customHeight="1" x14ac:dyDescent="0.2">
      <c r="A877" s="4"/>
      <c r="B877" s="30"/>
      <c r="C877" s="30"/>
      <c r="D877" s="30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</row>
    <row r="878" spans="1:24" ht="15.75" customHeight="1" x14ac:dyDescent="0.2">
      <c r="A878" s="4"/>
      <c r="B878" s="30"/>
      <c r="C878" s="30"/>
      <c r="D878" s="30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</row>
    <row r="879" spans="1:24" ht="15.75" customHeight="1" x14ac:dyDescent="0.2">
      <c r="A879" s="4"/>
      <c r="B879" s="30"/>
      <c r="C879" s="30"/>
      <c r="D879" s="30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</row>
    <row r="880" spans="1:24" ht="15.75" customHeight="1" x14ac:dyDescent="0.2">
      <c r="A880" s="4"/>
      <c r="B880" s="30"/>
      <c r="C880" s="30"/>
      <c r="D880" s="30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</row>
    <row r="881" spans="1:24" ht="15.75" customHeight="1" x14ac:dyDescent="0.2">
      <c r="A881" s="4"/>
      <c r="B881" s="30"/>
      <c r="C881" s="30"/>
      <c r="D881" s="30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</row>
    <row r="882" spans="1:24" ht="15.75" customHeight="1" x14ac:dyDescent="0.2">
      <c r="A882" s="4"/>
      <c r="B882" s="30"/>
      <c r="C882" s="30"/>
      <c r="D882" s="30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</row>
    <row r="883" spans="1:24" ht="15.75" customHeight="1" x14ac:dyDescent="0.2">
      <c r="A883" s="4"/>
      <c r="B883" s="30"/>
      <c r="C883" s="30"/>
      <c r="D883" s="30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</row>
    <row r="884" spans="1:24" ht="15.75" customHeight="1" x14ac:dyDescent="0.2">
      <c r="A884" s="4"/>
      <c r="B884" s="30"/>
      <c r="C884" s="30"/>
      <c r="D884" s="30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</row>
    <row r="885" spans="1:24" ht="15.75" customHeight="1" x14ac:dyDescent="0.2">
      <c r="A885" s="4"/>
      <c r="B885" s="30"/>
      <c r="C885" s="30"/>
      <c r="D885" s="30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</row>
    <row r="886" spans="1:24" ht="15.75" customHeight="1" x14ac:dyDescent="0.2">
      <c r="A886" s="4"/>
      <c r="B886" s="30"/>
      <c r="C886" s="30"/>
      <c r="D886" s="30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</row>
    <row r="887" spans="1:24" ht="15.75" customHeight="1" x14ac:dyDescent="0.2">
      <c r="A887" s="4"/>
      <c r="B887" s="30"/>
      <c r="C887" s="30"/>
      <c r="D887" s="30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</row>
    <row r="888" spans="1:24" ht="15.75" customHeight="1" x14ac:dyDescent="0.2">
      <c r="A888" s="4"/>
      <c r="B888" s="30"/>
      <c r="C888" s="30"/>
      <c r="D888" s="30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</row>
    <row r="889" spans="1:24" ht="15.75" customHeight="1" x14ac:dyDescent="0.2">
      <c r="A889" s="4"/>
      <c r="B889" s="30"/>
      <c r="C889" s="30"/>
      <c r="D889" s="30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</row>
    <row r="890" spans="1:24" ht="15.75" customHeight="1" x14ac:dyDescent="0.2">
      <c r="A890" s="4"/>
      <c r="B890" s="30"/>
      <c r="C890" s="30"/>
      <c r="D890" s="30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</row>
    <row r="891" spans="1:24" ht="15.75" customHeight="1" x14ac:dyDescent="0.2">
      <c r="A891" s="4"/>
      <c r="B891" s="30"/>
      <c r="C891" s="30"/>
      <c r="D891" s="30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</row>
    <row r="892" spans="1:24" ht="15.75" customHeight="1" x14ac:dyDescent="0.2">
      <c r="A892" s="4"/>
      <c r="B892" s="30"/>
      <c r="C892" s="30"/>
      <c r="D892" s="30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</row>
    <row r="893" spans="1:24" ht="15.75" customHeight="1" x14ac:dyDescent="0.2">
      <c r="A893" s="4"/>
      <c r="B893" s="30"/>
      <c r="C893" s="30"/>
      <c r="D893" s="30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</row>
    <row r="894" spans="1:24" ht="15.75" customHeight="1" x14ac:dyDescent="0.2">
      <c r="A894" s="4"/>
      <c r="B894" s="30"/>
      <c r="C894" s="30"/>
      <c r="D894" s="30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</row>
    <row r="895" spans="1:24" ht="15.75" customHeight="1" x14ac:dyDescent="0.2">
      <c r="A895" s="4"/>
      <c r="B895" s="30"/>
      <c r="C895" s="30"/>
      <c r="D895" s="30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</row>
    <row r="896" spans="1:24" ht="15.75" customHeight="1" x14ac:dyDescent="0.2">
      <c r="A896" s="4"/>
      <c r="B896" s="30"/>
      <c r="C896" s="30"/>
      <c r="D896" s="30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</row>
    <row r="897" spans="1:24" ht="15.75" customHeight="1" x14ac:dyDescent="0.2">
      <c r="A897" s="4"/>
      <c r="B897" s="30"/>
      <c r="C897" s="30"/>
      <c r="D897" s="30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</row>
    <row r="898" spans="1:24" ht="15.75" customHeight="1" x14ac:dyDescent="0.2">
      <c r="A898" s="4"/>
      <c r="B898" s="30"/>
      <c r="C898" s="30"/>
      <c r="D898" s="30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</row>
    <row r="899" spans="1:24" ht="15.75" customHeight="1" x14ac:dyDescent="0.2">
      <c r="A899" s="4"/>
      <c r="B899" s="30"/>
      <c r="C899" s="30"/>
      <c r="D899" s="30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</row>
    <row r="900" spans="1:24" ht="15.75" customHeight="1" x14ac:dyDescent="0.2">
      <c r="A900" s="4"/>
      <c r="B900" s="30"/>
      <c r="C900" s="30"/>
      <c r="D900" s="30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</row>
    <row r="901" spans="1:24" ht="15.75" customHeight="1" x14ac:dyDescent="0.2">
      <c r="A901" s="4"/>
      <c r="B901" s="30"/>
      <c r="C901" s="30"/>
      <c r="D901" s="30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</row>
    <row r="902" spans="1:24" ht="15.75" customHeight="1" x14ac:dyDescent="0.2">
      <c r="A902" s="4"/>
      <c r="B902" s="30"/>
      <c r="C902" s="30"/>
      <c r="D902" s="30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</row>
    <row r="903" spans="1:24" ht="15.75" customHeight="1" x14ac:dyDescent="0.2">
      <c r="A903" s="4"/>
      <c r="B903" s="30"/>
      <c r="C903" s="30"/>
      <c r="D903" s="30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</row>
    <row r="904" spans="1:24" ht="15.75" customHeight="1" x14ac:dyDescent="0.2">
      <c r="A904" s="4"/>
      <c r="B904" s="30"/>
      <c r="C904" s="30"/>
      <c r="D904" s="30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</row>
    <row r="905" spans="1:24" ht="15.75" customHeight="1" x14ac:dyDescent="0.2">
      <c r="A905" s="4"/>
      <c r="B905" s="30"/>
      <c r="C905" s="30"/>
      <c r="D905" s="30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</row>
    <row r="906" spans="1:24" ht="15.75" customHeight="1" x14ac:dyDescent="0.2">
      <c r="A906" s="4"/>
      <c r="B906" s="30"/>
      <c r="C906" s="30"/>
      <c r="D906" s="30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</row>
    <row r="907" spans="1:24" ht="15.75" customHeight="1" x14ac:dyDescent="0.2">
      <c r="A907" s="4"/>
      <c r="B907" s="30"/>
      <c r="C907" s="30"/>
      <c r="D907" s="30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</row>
    <row r="908" spans="1:24" ht="15.75" customHeight="1" x14ac:dyDescent="0.2">
      <c r="A908" s="4"/>
      <c r="B908" s="30"/>
      <c r="C908" s="30"/>
      <c r="D908" s="30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</row>
    <row r="909" spans="1:24" ht="15.75" customHeight="1" x14ac:dyDescent="0.2">
      <c r="A909" s="4"/>
      <c r="B909" s="30"/>
      <c r="C909" s="30"/>
      <c r="D909" s="30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</row>
    <row r="910" spans="1:24" ht="15.75" customHeight="1" x14ac:dyDescent="0.2">
      <c r="A910" s="4"/>
      <c r="B910" s="30"/>
      <c r="C910" s="30"/>
      <c r="D910" s="30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</row>
    <row r="911" spans="1:24" ht="15.75" customHeight="1" x14ac:dyDescent="0.2">
      <c r="A911" s="4"/>
      <c r="B911" s="30"/>
      <c r="C911" s="30"/>
      <c r="D911" s="30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</row>
    <row r="912" spans="1:24" ht="15.75" customHeight="1" x14ac:dyDescent="0.2">
      <c r="A912" s="4"/>
      <c r="B912" s="30"/>
      <c r="C912" s="30"/>
      <c r="D912" s="30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</row>
    <row r="913" spans="1:24" ht="15.75" customHeight="1" x14ac:dyDescent="0.2">
      <c r="A913" s="4"/>
      <c r="B913" s="30"/>
      <c r="C913" s="30"/>
      <c r="D913" s="30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</row>
    <row r="914" spans="1:24" ht="15.75" customHeight="1" x14ac:dyDescent="0.2">
      <c r="A914" s="4"/>
      <c r="B914" s="30"/>
      <c r="C914" s="30"/>
      <c r="D914" s="30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</row>
    <row r="915" spans="1:24" ht="15.75" customHeight="1" x14ac:dyDescent="0.2">
      <c r="A915" s="4"/>
      <c r="B915" s="30"/>
      <c r="C915" s="30"/>
      <c r="D915" s="30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</row>
    <row r="916" spans="1:24" ht="15.75" customHeight="1" x14ac:dyDescent="0.2">
      <c r="A916" s="4"/>
      <c r="B916" s="30"/>
      <c r="C916" s="30"/>
      <c r="D916" s="30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</row>
    <row r="917" spans="1:24" ht="15.75" customHeight="1" x14ac:dyDescent="0.2">
      <c r="A917" s="4"/>
      <c r="B917" s="30"/>
      <c r="C917" s="30"/>
      <c r="D917" s="30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</row>
    <row r="918" spans="1:24" ht="15.75" customHeight="1" x14ac:dyDescent="0.2">
      <c r="A918" s="4"/>
      <c r="B918" s="30"/>
      <c r="C918" s="30"/>
      <c r="D918" s="30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</row>
    <row r="919" spans="1:24" ht="15.75" customHeight="1" x14ac:dyDescent="0.2">
      <c r="A919" s="4"/>
      <c r="B919" s="30"/>
      <c r="C919" s="30"/>
      <c r="D919" s="30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</row>
    <row r="920" spans="1:24" ht="15.75" customHeight="1" x14ac:dyDescent="0.2">
      <c r="A920" s="4"/>
      <c r="B920" s="30"/>
      <c r="C920" s="30"/>
      <c r="D920" s="30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</row>
    <row r="921" spans="1:24" ht="15.75" customHeight="1" x14ac:dyDescent="0.2">
      <c r="A921" s="4"/>
      <c r="B921" s="30"/>
      <c r="C921" s="30"/>
      <c r="D921" s="30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</row>
    <row r="922" spans="1:24" ht="15.75" customHeight="1" x14ac:dyDescent="0.2">
      <c r="A922" s="4"/>
      <c r="B922" s="30"/>
      <c r="C922" s="30"/>
      <c r="D922" s="30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</row>
    <row r="923" spans="1:24" ht="15.75" customHeight="1" x14ac:dyDescent="0.2">
      <c r="A923" s="4"/>
      <c r="B923" s="30"/>
      <c r="C923" s="30"/>
      <c r="D923" s="30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</row>
    <row r="924" spans="1:24" ht="15.75" customHeight="1" x14ac:dyDescent="0.2">
      <c r="A924" s="4"/>
      <c r="B924" s="30"/>
      <c r="C924" s="30"/>
      <c r="D924" s="30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</row>
    <row r="925" spans="1:24" ht="15.75" customHeight="1" x14ac:dyDescent="0.2">
      <c r="A925" s="4"/>
      <c r="B925" s="30"/>
      <c r="C925" s="30"/>
      <c r="D925" s="30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</row>
    <row r="926" spans="1:24" ht="15.75" customHeight="1" x14ac:dyDescent="0.2">
      <c r="A926" s="4"/>
      <c r="B926" s="30"/>
      <c r="C926" s="30"/>
      <c r="D926" s="30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</row>
    <row r="927" spans="1:24" ht="15.75" customHeight="1" x14ac:dyDescent="0.2">
      <c r="A927" s="4"/>
      <c r="B927" s="30"/>
      <c r="C927" s="30"/>
      <c r="D927" s="30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</row>
    <row r="928" spans="1:24" ht="15.75" customHeight="1" x14ac:dyDescent="0.2">
      <c r="A928" s="4"/>
      <c r="B928" s="30"/>
      <c r="C928" s="30"/>
      <c r="D928" s="30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</row>
    <row r="929" spans="1:24" ht="15.75" customHeight="1" x14ac:dyDescent="0.2">
      <c r="A929" s="4"/>
      <c r="B929" s="30"/>
      <c r="C929" s="30"/>
      <c r="D929" s="30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</row>
    <row r="930" spans="1:24" ht="15.75" customHeight="1" x14ac:dyDescent="0.2">
      <c r="A930" s="4"/>
      <c r="B930" s="30"/>
      <c r="C930" s="30"/>
      <c r="D930" s="30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</row>
    <row r="931" spans="1:24" ht="15.75" customHeight="1" x14ac:dyDescent="0.2">
      <c r="A931" s="4"/>
      <c r="B931" s="30"/>
      <c r="C931" s="30"/>
      <c r="D931" s="30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</row>
    <row r="932" spans="1:24" ht="15.75" customHeight="1" x14ac:dyDescent="0.2">
      <c r="A932" s="4"/>
      <c r="B932" s="30"/>
      <c r="C932" s="30"/>
      <c r="D932" s="30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</row>
    <row r="933" spans="1:24" ht="15.75" customHeight="1" x14ac:dyDescent="0.2">
      <c r="A933" s="4"/>
      <c r="B933" s="30"/>
      <c r="C933" s="30"/>
      <c r="D933" s="30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</row>
    <row r="934" spans="1:24" ht="15.75" customHeight="1" x14ac:dyDescent="0.2">
      <c r="A934" s="4"/>
      <c r="B934" s="30"/>
      <c r="C934" s="30"/>
      <c r="D934" s="30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</row>
    <row r="935" spans="1:24" ht="15.75" customHeight="1" x14ac:dyDescent="0.2">
      <c r="A935" s="4"/>
      <c r="B935" s="30"/>
      <c r="C935" s="30"/>
      <c r="D935" s="30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</row>
    <row r="936" spans="1:24" ht="15.75" customHeight="1" x14ac:dyDescent="0.2">
      <c r="A936" s="4"/>
      <c r="B936" s="30"/>
      <c r="C936" s="30"/>
      <c r="D936" s="30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</row>
    <row r="937" spans="1:24" ht="15.75" customHeight="1" x14ac:dyDescent="0.2">
      <c r="A937" s="4"/>
      <c r="B937" s="30"/>
      <c r="C937" s="30"/>
      <c r="D937" s="30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</row>
    <row r="938" spans="1:24" ht="15.75" customHeight="1" x14ac:dyDescent="0.2">
      <c r="A938" s="4"/>
      <c r="B938" s="30"/>
      <c r="C938" s="30"/>
      <c r="D938" s="30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</row>
    <row r="939" spans="1:24" ht="15.75" customHeight="1" x14ac:dyDescent="0.2">
      <c r="A939" s="4"/>
      <c r="B939" s="30"/>
      <c r="C939" s="30"/>
      <c r="D939" s="30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</row>
    <row r="940" spans="1:24" ht="15.75" customHeight="1" x14ac:dyDescent="0.2">
      <c r="A940" s="4"/>
      <c r="B940" s="30"/>
      <c r="C940" s="30"/>
      <c r="D940" s="30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</row>
    <row r="941" spans="1:24" ht="15.75" customHeight="1" x14ac:dyDescent="0.2">
      <c r="A941" s="4"/>
      <c r="B941" s="30"/>
      <c r="C941" s="30"/>
      <c r="D941" s="30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</row>
    <row r="942" spans="1:24" ht="15.75" customHeight="1" x14ac:dyDescent="0.2">
      <c r="A942" s="4"/>
      <c r="B942" s="30"/>
      <c r="C942" s="30"/>
      <c r="D942" s="30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</row>
    <row r="943" spans="1:24" ht="15.75" customHeight="1" x14ac:dyDescent="0.2">
      <c r="A943" s="4"/>
      <c r="B943" s="30"/>
      <c r="C943" s="30"/>
      <c r="D943" s="30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</row>
    <row r="944" spans="1:24" ht="15.75" customHeight="1" x14ac:dyDescent="0.2">
      <c r="A944" s="4"/>
      <c r="B944" s="30"/>
      <c r="C944" s="30"/>
      <c r="D944" s="30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</row>
    <row r="945" spans="1:24" ht="15.75" customHeight="1" x14ac:dyDescent="0.2">
      <c r="A945" s="4"/>
      <c r="B945" s="30"/>
      <c r="C945" s="30"/>
      <c r="D945" s="30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</row>
    <row r="946" spans="1:24" ht="15.75" customHeight="1" x14ac:dyDescent="0.2">
      <c r="A946" s="4"/>
      <c r="B946" s="30"/>
      <c r="C946" s="30"/>
      <c r="D946" s="30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</row>
    <row r="947" spans="1:24" ht="15.75" customHeight="1" x14ac:dyDescent="0.2">
      <c r="A947" s="4"/>
      <c r="B947" s="30"/>
      <c r="C947" s="30"/>
      <c r="D947" s="30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</row>
    <row r="948" spans="1:24" ht="15.75" customHeight="1" x14ac:dyDescent="0.2">
      <c r="A948" s="4"/>
      <c r="B948" s="30"/>
      <c r="C948" s="30"/>
      <c r="D948" s="30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</row>
    <row r="949" spans="1:24" ht="15.75" customHeight="1" x14ac:dyDescent="0.2">
      <c r="A949" s="4"/>
      <c r="B949" s="30"/>
      <c r="C949" s="30"/>
      <c r="D949" s="30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</row>
    <row r="950" spans="1:24" ht="15.75" customHeight="1" x14ac:dyDescent="0.2">
      <c r="A950" s="4"/>
      <c r="B950" s="30"/>
      <c r="C950" s="30"/>
      <c r="D950" s="30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</row>
    <row r="951" spans="1:24" ht="15.75" customHeight="1" x14ac:dyDescent="0.2">
      <c r="A951" s="4"/>
      <c r="B951" s="30"/>
      <c r="C951" s="30"/>
      <c r="D951" s="30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</row>
    <row r="952" spans="1:24" ht="15.75" customHeight="1" x14ac:dyDescent="0.2">
      <c r="A952" s="4"/>
      <c r="B952" s="30"/>
      <c r="C952" s="30"/>
      <c r="D952" s="30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</row>
    <row r="953" spans="1:24" ht="15.75" customHeight="1" x14ac:dyDescent="0.2">
      <c r="A953" s="4"/>
      <c r="B953" s="30"/>
      <c r="C953" s="30"/>
      <c r="D953" s="30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</row>
    <row r="954" spans="1:24" ht="15.75" customHeight="1" x14ac:dyDescent="0.2">
      <c r="A954" s="4"/>
      <c r="B954" s="30"/>
      <c r="C954" s="30"/>
      <c r="D954" s="30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</row>
    <row r="955" spans="1:24" ht="15.75" customHeight="1" x14ac:dyDescent="0.2">
      <c r="A955" s="4"/>
      <c r="B955" s="30"/>
      <c r="C955" s="30"/>
      <c r="D955" s="30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</row>
    <row r="956" spans="1:24" ht="15.75" customHeight="1" x14ac:dyDescent="0.2">
      <c r="A956" s="4"/>
      <c r="B956" s="30"/>
      <c r="C956" s="30"/>
      <c r="D956" s="30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</row>
    <row r="957" spans="1:24" ht="15.75" customHeight="1" x14ac:dyDescent="0.2">
      <c r="A957" s="4"/>
      <c r="B957" s="30"/>
      <c r="C957" s="30"/>
      <c r="D957" s="30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</row>
    <row r="958" spans="1:24" ht="15.75" customHeight="1" x14ac:dyDescent="0.2">
      <c r="A958" s="4"/>
      <c r="B958" s="30"/>
      <c r="C958" s="30"/>
      <c r="D958" s="30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</row>
    <row r="959" spans="1:24" ht="15.75" customHeight="1" x14ac:dyDescent="0.2">
      <c r="A959" s="4"/>
      <c r="B959" s="30"/>
      <c r="C959" s="30"/>
      <c r="D959" s="30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</row>
    <row r="960" spans="1:24" ht="15.75" customHeight="1" x14ac:dyDescent="0.2">
      <c r="A960" s="4"/>
      <c r="B960" s="30"/>
      <c r="C960" s="30"/>
      <c r="D960" s="30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</row>
    <row r="961" spans="1:24" ht="15.75" customHeight="1" x14ac:dyDescent="0.2">
      <c r="A961" s="4"/>
      <c r="B961" s="30"/>
      <c r="C961" s="30"/>
      <c r="D961" s="30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</row>
    <row r="962" spans="1:24" ht="15.75" customHeight="1" x14ac:dyDescent="0.2">
      <c r="A962" s="4"/>
      <c r="B962" s="30"/>
      <c r="C962" s="30"/>
      <c r="D962" s="30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</row>
    <row r="963" spans="1:24" ht="15.75" customHeight="1" x14ac:dyDescent="0.2">
      <c r="A963" s="4"/>
      <c r="B963" s="30"/>
      <c r="C963" s="30"/>
      <c r="D963" s="30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</row>
    <row r="964" spans="1:24" ht="15.75" customHeight="1" x14ac:dyDescent="0.2">
      <c r="A964" s="4"/>
      <c r="B964" s="30"/>
      <c r="C964" s="30"/>
      <c r="D964" s="30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</row>
    <row r="965" spans="1:24" ht="15.75" customHeight="1" x14ac:dyDescent="0.2">
      <c r="A965" s="4"/>
      <c r="B965" s="30"/>
      <c r="C965" s="30"/>
      <c r="D965" s="30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</row>
    <row r="966" spans="1:24" ht="15.75" customHeight="1" x14ac:dyDescent="0.2">
      <c r="A966" s="4"/>
      <c r="B966" s="30"/>
      <c r="C966" s="30"/>
      <c r="D966" s="30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</row>
    <row r="967" spans="1:24" ht="15.75" customHeight="1" x14ac:dyDescent="0.2">
      <c r="A967" s="4"/>
      <c r="B967" s="30"/>
      <c r="C967" s="30"/>
      <c r="D967" s="30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</row>
    <row r="968" spans="1:24" ht="15.75" customHeight="1" x14ac:dyDescent="0.2">
      <c r="A968" s="4"/>
      <c r="B968" s="30"/>
      <c r="C968" s="30"/>
      <c r="D968" s="30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</row>
    <row r="969" spans="1:24" ht="15.75" customHeight="1" x14ac:dyDescent="0.2">
      <c r="A969" s="4"/>
      <c r="B969" s="30"/>
      <c r="C969" s="30"/>
      <c r="D969" s="30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</row>
    <row r="970" spans="1:24" ht="15.75" customHeight="1" x14ac:dyDescent="0.2">
      <c r="A970" s="4"/>
      <c r="B970" s="30"/>
      <c r="C970" s="30"/>
      <c r="D970" s="30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</row>
    <row r="971" spans="1:24" ht="15.75" customHeight="1" x14ac:dyDescent="0.2">
      <c r="A971" s="4"/>
      <c r="B971" s="30"/>
      <c r="C971" s="30"/>
      <c r="D971" s="30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</row>
    <row r="972" spans="1:24" ht="15.75" customHeight="1" x14ac:dyDescent="0.2">
      <c r="A972" s="4"/>
      <c r="B972" s="30"/>
      <c r="C972" s="30"/>
      <c r="D972" s="30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</row>
    <row r="973" spans="1:24" ht="15.75" customHeight="1" x14ac:dyDescent="0.2">
      <c r="A973" s="4"/>
      <c r="B973" s="30"/>
      <c r="C973" s="30"/>
      <c r="D973" s="30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</row>
    <row r="974" spans="1:24" ht="15.75" customHeight="1" x14ac:dyDescent="0.2">
      <c r="A974" s="4"/>
      <c r="B974" s="30"/>
      <c r="C974" s="30"/>
      <c r="D974" s="30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</row>
    <row r="975" spans="1:24" ht="15.75" customHeight="1" x14ac:dyDescent="0.2">
      <c r="A975" s="4"/>
      <c r="B975" s="30"/>
      <c r="C975" s="30"/>
      <c r="D975" s="30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</row>
    <row r="976" spans="1:24" ht="15.75" customHeight="1" x14ac:dyDescent="0.2">
      <c r="A976" s="4"/>
      <c r="B976" s="30"/>
      <c r="C976" s="30"/>
      <c r="D976" s="30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</row>
    <row r="977" spans="1:24" ht="15.75" customHeight="1" x14ac:dyDescent="0.2">
      <c r="A977" s="4"/>
      <c r="B977" s="30"/>
      <c r="C977" s="30"/>
      <c r="D977" s="30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</row>
    <row r="978" spans="1:24" ht="15.75" customHeight="1" x14ac:dyDescent="0.2">
      <c r="A978" s="4"/>
      <c r="B978" s="30"/>
      <c r="C978" s="30"/>
      <c r="D978" s="30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</row>
    <row r="979" spans="1:24" ht="15.75" customHeight="1" x14ac:dyDescent="0.2">
      <c r="A979" s="4"/>
      <c r="B979" s="30"/>
      <c r="C979" s="30"/>
      <c r="D979" s="30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</row>
    <row r="980" spans="1:24" ht="15.75" customHeight="1" x14ac:dyDescent="0.2">
      <c r="A980" s="4"/>
      <c r="B980" s="30"/>
      <c r="C980" s="30"/>
      <c r="D980" s="30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</row>
    <row r="981" spans="1:24" ht="15.75" customHeight="1" x14ac:dyDescent="0.2">
      <c r="A981" s="4"/>
      <c r="B981" s="30"/>
      <c r="C981" s="30"/>
      <c r="D981" s="30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</row>
    <row r="982" spans="1:24" ht="15.75" customHeight="1" x14ac:dyDescent="0.2">
      <c r="A982" s="4"/>
      <c r="B982" s="30"/>
      <c r="C982" s="30"/>
      <c r="D982" s="30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</row>
    <row r="983" spans="1:24" ht="15.75" customHeight="1" x14ac:dyDescent="0.2">
      <c r="A983" s="4"/>
      <c r="B983" s="30"/>
      <c r="C983" s="30"/>
      <c r="D983" s="30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</row>
    <row r="984" spans="1:24" ht="15.75" customHeight="1" x14ac:dyDescent="0.2">
      <c r="A984" s="4"/>
      <c r="B984" s="30"/>
      <c r="C984" s="30"/>
      <c r="D984" s="30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</row>
    <row r="985" spans="1:24" ht="15.75" customHeight="1" x14ac:dyDescent="0.2">
      <c r="A985" s="4"/>
      <c r="B985" s="30"/>
      <c r="C985" s="30"/>
      <c r="D985" s="30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</row>
    <row r="986" spans="1:24" ht="15.75" customHeight="1" x14ac:dyDescent="0.2">
      <c r="A986" s="4"/>
      <c r="B986" s="30"/>
      <c r="C986" s="30"/>
      <c r="D986" s="30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</row>
    <row r="987" spans="1:24" ht="15.75" customHeight="1" x14ac:dyDescent="0.2">
      <c r="A987" s="4"/>
      <c r="B987" s="30"/>
      <c r="C987" s="30"/>
      <c r="D987" s="30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</row>
    <row r="988" spans="1:24" ht="15.75" customHeight="1" x14ac:dyDescent="0.2">
      <c r="A988" s="4"/>
      <c r="B988" s="30"/>
      <c r="C988" s="30"/>
      <c r="D988" s="30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</row>
    <row r="989" spans="1:24" ht="15.75" customHeight="1" x14ac:dyDescent="0.2">
      <c r="A989" s="4"/>
      <c r="B989" s="30"/>
      <c r="C989" s="30"/>
      <c r="D989" s="30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</row>
    <row r="990" spans="1:24" ht="15.75" customHeight="1" x14ac:dyDescent="0.2">
      <c r="A990" s="4"/>
      <c r="B990" s="30"/>
      <c r="C990" s="30"/>
      <c r="D990" s="30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</row>
    <row r="991" spans="1:24" ht="15.75" customHeight="1" x14ac:dyDescent="0.2">
      <c r="A991" s="4"/>
      <c r="B991" s="30"/>
      <c r="C991" s="30"/>
      <c r="D991" s="30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</row>
    <row r="992" spans="1:24" ht="15.75" customHeight="1" x14ac:dyDescent="0.2">
      <c r="A992" s="4"/>
      <c r="B992" s="30"/>
      <c r="C992" s="30"/>
      <c r="D992" s="30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</row>
    <row r="993" spans="1:24" ht="15.75" customHeight="1" x14ac:dyDescent="0.2">
      <c r="A993" s="4"/>
      <c r="B993" s="30"/>
      <c r="C993" s="30"/>
      <c r="D993" s="30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</row>
    <row r="994" spans="1:24" ht="15.75" customHeight="1" x14ac:dyDescent="0.2">
      <c r="A994" s="4"/>
      <c r="B994" s="30"/>
      <c r="C994" s="30"/>
      <c r="D994" s="30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</row>
    <row r="995" spans="1:24" ht="15.75" customHeight="1" x14ac:dyDescent="0.2">
      <c r="A995" s="4"/>
      <c r="B995" s="30"/>
      <c r="C995" s="30"/>
      <c r="D995" s="30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</row>
    <row r="996" spans="1:24" ht="15.75" customHeight="1" x14ac:dyDescent="0.2">
      <c r="A996" s="4"/>
      <c r="B996" s="30"/>
      <c r="C996" s="30"/>
      <c r="D996" s="30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</row>
    <row r="997" spans="1:24" ht="15.75" customHeight="1" x14ac:dyDescent="0.2">
      <c r="A997" s="4"/>
      <c r="B997" s="30"/>
      <c r="C997" s="30"/>
      <c r="D997" s="30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</row>
    <row r="998" spans="1:24" ht="15.75" customHeight="1" x14ac:dyDescent="0.2">
      <c r="A998" s="4"/>
      <c r="B998" s="30"/>
      <c r="C998" s="30"/>
      <c r="D998" s="30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</row>
    <row r="999" spans="1:24" ht="15.75" customHeight="1" x14ac:dyDescent="0.2">
      <c r="A999" s="4"/>
      <c r="B999" s="30"/>
      <c r="C999" s="30"/>
      <c r="D999" s="30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</row>
    <row r="1000" spans="1:24" ht="15.75" customHeight="1" x14ac:dyDescent="0.2">
      <c r="A1000" s="4"/>
      <c r="B1000" s="30"/>
      <c r="C1000" s="30"/>
      <c r="D1000" s="30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</row>
    <row r="1001" spans="1:24" ht="15.75" customHeight="1" x14ac:dyDescent="0.2">
      <c r="A1001" s="4"/>
      <c r="B1001" s="30"/>
      <c r="C1001" s="30"/>
      <c r="D1001" s="30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</row>
    <row r="1002" spans="1:24" ht="15.75" customHeight="1" x14ac:dyDescent="0.2">
      <c r="A1002" s="4"/>
      <c r="B1002" s="30"/>
      <c r="C1002" s="30"/>
      <c r="D1002" s="30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</row>
    <row r="1003" spans="1:24" ht="15.75" customHeight="1" x14ac:dyDescent="0.2">
      <c r="A1003" s="4"/>
      <c r="B1003" s="30"/>
      <c r="C1003" s="30"/>
      <c r="D1003" s="30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</row>
    <row r="1004" spans="1:24" ht="15.75" customHeight="1" x14ac:dyDescent="0.2">
      <c r="A1004" s="4"/>
      <c r="B1004" s="30"/>
      <c r="C1004" s="30"/>
      <c r="D1004" s="30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</row>
    <row r="1005" spans="1:24" ht="15.75" customHeight="1" x14ac:dyDescent="0.2">
      <c r="A1005" s="4"/>
      <c r="B1005" s="30"/>
      <c r="C1005" s="30"/>
      <c r="D1005" s="30"/>
      <c r="E1005" s="4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</row>
    <row r="1006" spans="1:24" ht="15.75" customHeight="1" x14ac:dyDescent="0.2">
      <c r="A1006" s="4"/>
      <c r="B1006" s="30"/>
      <c r="C1006" s="30"/>
      <c r="D1006" s="30"/>
      <c r="E1006" s="4"/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</row>
    <row r="1007" spans="1:24" ht="15.75" customHeight="1" x14ac:dyDescent="0.2">
      <c r="A1007" s="4"/>
      <c r="B1007" s="30"/>
      <c r="C1007" s="30"/>
      <c r="D1007" s="30"/>
      <c r="E1007" s="4"/>
      <c r="F1007" s="4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  <c r="W1007" s="4"/>
      <c r="X1007" s="4"/>
    </row>
    <row r="1008" spans="1:24" ht="15.75" customHeight="1" x14ac:dyDescent="0.2">
      <c r="A1008" s="4"/>
      <c r="B1008" s="30"/>
      <c r="C1008" s="30"/>
      <c r="D1008" s="30"/>
      <c r="E1008" s="4"/>
      <c r="F1008" s="4"/>
      <c r="G1008" s="4"/>
      <c r="H1008" s="4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  <c r="W1008" s="4"/>
      <c r="X1008" s="4"/>
    </row>
    <row r="1009" spans="1:24" ht="15.75" customHeight="1" x14ac:dyDescent="0.2">
      <c r="A1009" s="4"/>
      <c r="B1009" s="30"/>
      <c r="C1009" s="30"/>
      <c r="D1009" s="30"/>
      <c r="E1009" s="4"/>
      <c r="F1009" s="4"/>
      <c r="G1009" s="4"/>
      <c r="H1009" s="4"/>
      <c r="I1009" s="4"/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4"/>
      <c r="U1009" s="4"/>
      <c r="V1009" s="4"/>
      <c r="W1009" s="4"/>
      <c r="X1009" s="4"/>
    </row>
    <row r="1010" spans="1:24" ht="15.75" customHeight="1" x14ac:dyDescent="0.2">
      <c r="A1010" s="4"/>
      <c r="B1010" s="30"/>
      <c r="C1010" s="30"/>
      <c r="D1010" s="30"/>
      <c r="E1010" s="4"/>
      <c r="F1010" s="4"/>
      <c r="G1010" s="4"/>
      <c r="H1010" s="4"/>
      <c r="I1010" s="4"/>
      <c r="J1010" s="4"/>
      <c r="K1010" s="4"/>
      <c r="L1010" s="4"/>
      <c r="M1010" s="4"/>
      <c r="N1010" s="4"/>
      <c r="O1010" s="4"/>
      <c r="P1010" s="4"/>
      <c r="Q1010" s="4"/>
      <c r="R1010" s="4"/>
      <c r="S1010" s="4"/>
      <c r="T1010" s="4"/>
      <c r="U1010" s="4"/>
      <c r="V1010" s="4"/>
      <c r="W1010" s="4"/>
      <c r="X1010" s="4"/>
    </row>
    <row r="1011" spans="1:24" ht="15.75" customHeight="1" x14ac:dyDescent="0.2">
      <c r="A1011" s="4"/>
      <c r="B1011" s="30"/>
      <c r="C1011" s="30"/>
      <c r="D1011" s="30"/>
      <c r="E1011" s="4"/>
      <c r="F1011" s="4"/>
      <c r="G1011" s="4"/>
      <c r="H1011" s="4"/>
      <c r="I1011" s="4"/>
      <c r="J1011" s="4"/>
      <c r="K1011" s="4"/>
      <c r="L1011" s="4"/>
      <c r="M1011" s="4"/>
      <c r="N1011" s="4"/>
      <c r="O1011" s="4"/>
      <c r="P1011" s="4"/>
      <c r="Q1011" s="4"/>
      <c r="R1011" s="4"/>
      <c r="S1011" s="4"/>
      <c r="T1011" s="4"/>
      <c r="U1011" s="4"/>
      <c r="V1011" s="4"/>
      <c r="W1011" s="4"/>
      <c r="X1011" s="4"/>
    </row>
    <row r="1012" spans="1:24" ht="15.75" customHeight="1" x14ac:dyDescent="0.2">
      <c r="A1012" s="4"/>
      <c r="B1012" s="30"/>
      <c r="C1012" s="30"/>
      <c r="D1012" s="30"/>
      <c r="E1012" s="4"/>
      <c r="F1012" s="4"/>
      <c r="G1012" s="4"/>
      <c r="H1012" s="4"/>
      <c r="I1012" s="4"/>
      <c r="J1012" s="4"/>
      <c r="K1012" s="4"/>
      <c r="L1012" s="4"/>
      <c r="M1012" s="4"/>
      <c r="N1012" s="4"/>
      <c r="O1012" s="4"/>
      <c r="P1012" s="4"/>
      <c r="Q1012" s="4"/>
      <c r="R1012" s="4"/>
      <c r="S1012" s="4"/>
      <c r="T1012" s="4"/>
      <c r="U1012" s="4"/>
      <c r="V1012" s="4"/>
      <c r="W1012" s="4"/>
      <c r="X1012" s="4"/>
    </row>
    <row r="1013" spans="1:24" ht="15.75" customHeight="1" x14ac:dyDescent="0.2">
      <c r="A1013" s="4"/>
      <c r="B1013" s="30"/>
      <c r="C1013" s="30"/>
      <c r="D1013" s="30"/>
      <c r="E1013" s="4"/>
      <c r="F1013" s="4"/>
      <c r="G1013" s="4"/>
      <c r="H1013" s="4"/>
      <c r="I1013" s="4"/>
      <c r="J1013" s="4"/>
      <c r="K1013" s="4"/>
      <c r="L1013" s="4"/>
      <c r="M1013" s="4"/>
      <c r="N1013" s="4"/>
      <c r="O1013" s="4"/>
      <c r="P1013" s="4"/>
      <c r="Q1013" s="4"/>
      <c r="R1013" s="4"/>
      <c r="S1013" s="4"/>
      <c r="T1013" s="4"/>
      <c r="U1013" s="4"/>
      <c r="V1013" s="4"/>
      <c r="W1013" s="4"/>
      <c r="X1013" s="4"/>
    </row>
    <row r="1014" spans="1:24" ht="15.75" customHeight="1" x14ac:dyDescent="0.2">
      <c r="A1014" s="4"/>
      <c r="B1014" s="30"/>
      <c r="C1014" s="30"/>
      <c r="D1014" s="30"/>
      <c r="E1014" s="4"/>
      <c r="F1014" s="4"/>
      <c r="G1014" s="4"/>
      <c r="H1014" s="4"/>
      <c r="I1014" s="4"/>
      <c r="J1014" s="4"/>
      <c r="K1014" s="4"/>
      <c r="L1014" s="4"/>
      <c r="M1014" s="4"/>
      <c r="N1014" s="4"/>
      <c r="O1014" s="4"/>
      <c r="P1014" s="4"/>
      <c r="Q1014" s="4"/>
      <c r="R1014" s="4"/>
      <c r="S1014" s="4"/>
      <c r="T1014" s="4"/>
      <c r="U1014" s="4"/>
      <c r="V1014" s="4"/>
      <c r="W1014" s="4"/>
      <c r="X1014" s="4"/>
    </row>
    <row r="1015" spans="1:24" ht="15.75" customHeight="1" x14ac:dyDescent="0.2">
      <c r="A1015" s="4"/>
      <c r="B1015" s="30"/>
      <c r="C1015" s="30"/>
      <c r="D1015" s="30"/>
      <c r="E1015" s="4"/>
      <c r="F1015" s="4"/>
      <c r="G1015" s="4"/>
      <c r="H1015" s="4"/>
      <c r="I1015" s="4"/>
      <c r="J1015" s="4"/>
      <c r="K1015" s="4"/>
      <c r="L1015" s="4"/>
      <c r="M1015" s="4"/>
      <c r="N1015" s="4"/>
      <c r="O1015" s="4"/>
      <c r="P1015" s="4"/>
      <c r="Q1015" s="4"/>
      <c r="R1015" s="4"/>
      <c r="S1015" s="4"/>
      <c r="T1015" s="4"/>
      <c r="U1015" s="4"/>
      <c r="V1015" s="4"/>
      <c r="W1015" s="4"/>
      <c r="X1015" s="4"/>
    </row>
    <row r="1016" spans="1:24" ht="15.75" customHeight="1" x14ac:dyDescent="0.2">
      <c r="A1016" s="4"/>
      <c r="B1016" s="30"/>
      <c r="C1016" s="30"/>
      <c r="D1016" s="30"/>
      <c r="E1016" s="4"/>
      <c r="F1016" s="4"/>
      <c r="G1016" s="4"/>
      <c r="H1016" s="4"/>
      <c r="I1016" s="4"/>
      <c r="J1016" s="4"/>
      <c r="K1016" s="4"/>
      <c r="L1016" s="4"/>
      <c r="M1016" s="4"/>
      <c r="N1016" s="4"/>
      <c r="O1016" s="4"/>
      <c r="P1016" s="4"/>
      <c r="Q1016" s="4"/>
      <c r="R1016" s="4"/>
      <c r="S1016" s="4"/>
      <c r="T1016" s="4"/>
      <c r="U1016" s="4"/>
      <c r="V1016" s="4"/>
      <c r="W1016" s="4"/>
      <c r="X1016" s="4"/>
    </row>
    <row r="1017" spans="1:24" ht="15.75" customHeight="1" x14ac:dyDescent="0.2">
      <c r="A1017" s="4"/>
      <c r="B1017" s="30"/>
      <c r="C1017" s="30"/>
      <c r="D1017" s="30"/>
      <c r="E1017" s="4"/>
      <c r="F1017" s="4"/>
      <c r="G1017" s="4"/>
      <c r="H1017" s="4"/>
      <c r="I1017" s="4"/>
      <c r="J1017" s="4"/>
      <c r="K1017" s="4"/>
      <c r="L1017" s="4"/>
      <c r="M1017" s="4"/>
      <c r="N1017" s="4"/>
      <c r="O1017" s="4"/>
      <c r="P1017" s="4"/>
      <c r="Q1017" s="4"/>
      <c r="R1017" s="4"/>
      <c r="S1017" s="4"/>
      <c r="T1017" s="4"/>
      <c r="U1017" s="4"/>
      <c r="V1017" s="4"/>
      <c r="W1017" s="4"/>
      <c r="X1017" s="4"/>
    </row>
    <row r="1018" spans="1:24" ht="15.75" customHeight="1" x14ac:dyDescent="0.2">
      <c r="A1018" s="4"/>
      <c r="B1018" s="30"/>
      <c r="C1018" s="30"/>
      <c r="D1018" s="30"/>
      <c r="E1018" s="4"/>
      <c r="F1018" s="4"/>
      <c r="G1018" s="4"/>
      <c r="H1018" s="4"/>
      <c r="I1018" s="4"/>
      <c r="J1018" s="4"/>
      <c r="K1018" s="4"/>
      <c r="L1018" s="4"/>
      <c r="M1018" s="4"/>
      <c r="N1018" s="4"/>
      <c r="O1018" s="4"/>
      <c r="P1018" s="4"/>
      <c r="Q1018" s="4"/>
      <c r="R1018" s="4"/>
      <c r="S1018" s="4"/>
      <c r="T1018" s="4"/>
      <c r="U1018" s="4"/>
      <c r="V1018" s="4"/>
      <c r="W1018" s="4"/>
      <c r="X1018" s="4"/>
    </row>
    <row r="1019" spans="1:24" ht="15.75" customHeight="1" x14ac:dyDescent="0.2">
      <c r="A1019" s="4"/>
      <c r="B1019" s="30"/>
      <c r="C1019" s="30"/>
      <c r="D1019" s="30"/>
      <c r="E1019" s="4"/>
      <c r="F1019" s="4"/>
      <c r="G1019" s="4"/>
      <c r="H1019" s="4"/>
      <c r="I1019" s="4"/>
      <c r="J1019" s="4"/>
      <c r="K1019" s="4"/>
      <c r="L1019" s="4"/>
      <c r="M1019" s="4"/>
      <c r="N1019" s="4"/>
      <c r="O1019" s="4"/>
      <c r="P1019" s="4"/>
      <c r="Q1019" s="4"/>
      <c r="R1019" s="4"/>
      <c r="S1019" s="4"/>
      <c r="T1019" s="4"/>
      <c r="U1019" s="4"/>
      <c r="V1019" s="4"/>
      <c r="W1019" s="4"/>
      <c r="X1019" s="4"/>
    </row>
    <row r="1020" spans="1:24" ht="15.75" customHeight="1" x14ac:dyDescent="0.2">
      <c r="A1020" s="4"/>
      <c r="B1020" s="30"/>
      <c r="C1020" s="30"/>
      <c r="D1020" s="30"/>
      <c r="E1020" s="4"/>
      <c r="F1020" s="4"/>
      <c r="G1020" s="4"/>
      <c r="H1020" s="4"/>
      <c r="I1020" s="4"/>
      <c r="J1020" s="4"/>
      <c r="K1020" s="4"/>
      <c r="L1020" s="4"/>
      <c r="M1020" s="4"/>
      <c r="N1020" s="4"/>
      <c r="O1020" s="4"/>
      <c r="P1020" s="4"/>
      <c r="Q1020" s="4"/>
      <c r="R1020" s="4"/>
      <c r="S1020" s="4"/>
      <c r="T1020" s="4"/>
      <c r="U1020" s="4"/>
      <c r="V1020" s="4"/>
      <c r="W1020" s="4"/>
      <c r="X1020" s="4"/>
    </row>
    <row r="1021" spans="1:24" ht="15.75" customHeight="1" x14ac:dyDescent="0.2">
      <c r="A1021" s="4"/>
      <c r="B1021" s="30"/>
      <c r="C1021" s="30"/>
      <c r="D1021" s="30"/>
      <c r="E1021" s="4"/>
      <c r="F1021" s="4"/>
      <c r="G1021" s="4"/>
      <c r="H1021" s="4"/>
      <c r="I1021" s="4"/>
      <c r="J1021" s="4"/>
      <c r="K1021" s="4"/>
      <c r="L1021" s="4"/>
      <c r="M1021" s="4"/>
      <c r="N1021" s="4"/>
      <c r="O1021" s="4"/>
      <c r="P1021" s="4"/>
      <c r="Q1021" s="4"/>
      <c r="R1021" s="4"/>
      <c r="S1021" s="4"/>
      <c r="T1021" s="4"/>
      <c r="U1021" s="4"/>
      <c r="V1021" s="4"/>
      <c r="W1021" s="4"/>
      <c r="X1021" s="4"/>
    </row>
    <row r="1022" spans="1:24" ht="15.75" customHeight="1" x14ac:dyDescent="0.2">
      <c r="A1022" s="4"/>
      <c r="B1022" s="30"/>
      <c r="C1022" s="30"/>
      <c r="D1022" s="30"/>
      <c r="E1022" s="4"/>
      <c r="F1022" s="4"/>
      <c r="G1022" s="4"/>
      <c r="H1022" s="4"/>
      <c r="I1022" s="4"/>
      <c r="J1022" s="4"/>
      <c r="K1022" s="4"/>
      <c r="L1022" s="4"/>
      <c r="M1022" s="4"/>
      <c r="N1022" s="4"/>
      <c r="O1022" s="4"/>
      <c r="P1022" s="4"/>
      <c r="Q1022" s="4"/>
      <c r="R1022" s="4"/>
      <c r="S1022" s="4"/>
      <c r="T1022" s="4"/>
      <c r="U1022" s="4"/>
      <c r="V1022" s="4"/>
      <c r="W1022" s="4"/>
      <c r="X1022" s="4"/>
    </row>
  </sheetData>
  <autoFilter ref="A1:E461" xr:uid="{00000000-0009-0000-0000-000000000000}"/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F1000"/>
  <sheetViews>
    <sheetView workbookViewId="0">
      <pane ySplit="1" topLeftCell="A2" activePane="bottomLeft" state="frozen"/>
      <selection pane="bottomLeft" activeCell="C353" sqref="C353"/>
    </sheetView>
  </sheetViews>
  <sheetFormatPr defaultColWidth="14.42578125" defaultRowHeight="15" customHeight="1" x14ac:dyDescent="0.2"/>
  <cols>
    <col min="1" max="1" width="16.5703125" customWidth="1"/>
    <col min="2" max="2" width="25.7109375" customWidth="1"/>
    <col min="3" max="3" width="10.140625" customWidth="1"/>
    <col min="4" max="4" width="42.85546875" customWidth="1"/>
    <col min="5" max="5" width="44.28515625" customWidth="1"/>
    <col min="6" max="6" width="71.5703125" bestFit="1" customWidth="1"/>
    <col min="7" max="25" width="8.7109375" customWidth="1"/>
  </cols>
  <sheetData>
    <row r="1" spans="1:6" ht="33.75" customHeight="1" thickBot="1" x14ac:dyDescent="0.25">
      <c r="A1" s="36" t="s">
        <v>439</v>
      </c>
      <c r="B1" s="37" t="s">
        <v>0</v>
      </c>
      <c r="C1" s="37" t="s">
        <v>777</v>
      </c>
      <c r="D1" s="37" t="s">
        <v>440</v>
      </c>
      <c r="E1" s="38" t="s">
        <v>4</v>
      </c>
      <c r="F1" s="39" t="s">
        <v>441</v>
      </c>
    </row>
    <row r="2" spans="1:6" ht="12.75" hidden="1" customHeight="1" x14ac:dyDescent="0.2">
      <c r="A2" s="40">
        <v>23001</v>
      </c>
      <c r="B2" s="40" t="s">
        <v>83</v>
      </c>
      <c r="C2" s="40" t="s">
        <v>778</v>
      </c>
      <c r="D2" s="40" t="str">
        <f t="shared" ref="D2:D65" si="0">MID(A2,1,2)</f>
        <v>23</v>
      </c>
      <c r="E2" s="40" t="s">
        <v>442</v>
      </c>
      <c r="F2" s="40" t="s">
        <v>443</v>
      </c>
    </row>
    <row r="3" spans="1:6" ht="12.75" hidden="1" customHeight="1" x14ac:dyDescent="0.2">
      <c r="A3" s="41">
        <v>23002</v>
      </c>
      <c r="B3" s="41" t="s">
        <v>444</v>
      </c>
      <c r="C3" s="41" t="s">
        <v>779</v>
      </c>
      <c r="D3" s="41" t="str">
        <f t="shared" si="0"/>
        <v>23</v>
      </c>
      <c r="E3" s="41"/>
      <c r="F3" s="41"/>
    </row>
    <row r="4" spans="1:6" ht="12.75" hidden="1" customHeight="1" x14ac:dyDescent="0.2">
      <c r="A4" s="41">
        <v>23003</v>
      </c>
      <c r="B4" s="41" t="s">
        <v>445</v>
      </c>
      <c r="C4" s="41" t="s">
        <v>779</v>
      </c>
      <c r="D4" s="41" t="str">
        <f t="shared" si="0"/>
        <v>23</v>
      </c>
      <c r="E4" s="41"/>
      <c r="F4" s="41"/>
    </row>
    <row r="5" spans="1:6" ht="12.75" customHeight="1" x14ac:dyDescent="0.2">
      <c r="A5" s="41">
        <v>23004</v>
      </c>
      <c r="B5" s="41" t="s">
        <v>375</v>
      </c>
      <c r="C5" s="41" t="s">
        <v>779</v>
      </c>
      <c r="D5" s="41" t="str">
        <f t="shared" si="0"/>
        <v>23</v>
      </c>
      <c r="E5" s="41" t="s">
        <v>376</v>
      </c>
      <c r="F5" s="41" t="s">
        <v>446</v>
      </c>
    </row>
    <row r="6" spans="1:6" ht="12.75" customHeight="1" x14ac:dyDescent="0.2">
      <c r="A6" s="41">
        <v>23005</v>
      </c>
      <c r="B6" s="41" t="s">
        <v>377</v>
      </c>
      <c r="C6" s="41" t="s">
        <v>779</v>
      </c>
      <c r="D6" s="41" t="str">
        <f t="shared" si="0"/>
        <v>23</v>
      </c>
      <c r="E6" s="41" t="s">
        <v>376</v>
      </c>
      <c r="F6" s="41" t="s">
        <v>447</v>
      </c>
    </row>
    <row r="7" spans="1:6" ht="12.75" hidden="1" customHeight="1" x14ac:dyDescent="0.2">
      <c r="A7" s="41">
        <v>23006</v>
      </c>
      <c r="B7" s="41" t="s">
        <v>85</v>
      </c>
      <c r="C7" s="41" t="s">
        <v>778</v>
      </c>
      <c r="D7" s="41" t="str">
        <f t="shared" si="0"/>
        <v>23</v>
      </c>
      <c r="E7" s="41" t="s">
        <v>442</v>
      </c>
      <c r="F7" s="41" t="s">
        <v>443</v>
      </c>
    </row>
    <row r="8" spans="1:6" ht="12.75" customHeight="1" x14ac:dyDescent="0.2">
      <c r="A8" s="41">
        <v>23007</v>
      </c>
      <c r="B8" s="41" t="s">
        <v>378</v>
      </c>
      <c r="C8" s="41" t="s">
        <v>779</v>
      </c>
      <c r="D8" s="41" t="str">
        <f t="shared" si="0"/>
        <v>23</v>
      </c>
      <c r="E8" s="41" t="s">
        <v>376</v>
      </c>
      <c r="F8" s="41" t="s">
        <v>448</v>
      </c>
    </row>
    <row r="9" spans="1:6" ht="12.75" hidden="1" customHeight="1" x14ac:dyDescent="0.2">
      <c r="A9" s="41">
        <v>23008</v>
      </c>
      <c r="B9" s="41" t="s">
        <v>449</v>
      </c>
      <c r="C9" s="41" t="s">
        <v>779</v>
      </c>
      <c r="D9" s="41" t="str">
        <f t="shared" si="0"/>
        <v>23</v>
      </c>
      <c r="E9" s="41"/>
      <c r="F9" s="41"/>
    </row>
    <row r="10" spans="1:6" ht="12.75" hidden="1" customHeight="1" x14ac:dyDescent="0.2">
      <c r="A10" s="41">
        <v>23009</v>
      </c>
      <c r="B10" s="41" t="s">
        <v>450</v>
      </c>
      <c r="C10" s="41" t="s">
        <v>779</v>
      </c>
      <c r="D10" s="41" t="str">
        <f t="shared" si="0"/>
        <v>23</v>
      </c>
      <c r="E10" s="41"/>
      <c r="F10" s="41"/>
    </row>
    <row r="11" spans="1:6" ht="12.75" hidden="1" customHeight="1" x14ac:dyDescent="0.2">
      <c r="A11" s="41">
        <v>23010</v>
      </c>
      <c r="B11" s="41" t="s">
        <v>451</v>
      </c>
      <c r="C11" s="41" t="s">
        <v>779</v>
      </c>
      <c r="D11" s="41" t="str">
        <f t="shared" si="0"/>
        <v>23</v>
      </c>
      <c r="E11" s="41"/>
      <c r="F11" s="41"/>
    </row>
    <row r="12" spans="1:6" ht="12.75" customHeight="1" x14ac:dyDescent="0.2">
      <c r="A12" s="41">
        <v>23011</v>
      </c>
      <c r="B12" s="41" t="s">
        <v>379</v>
      </c>
      <c r="C12" s="41" t="s">
        <v>779</v>
      </c>
      <c r="D12" s="41" t="str">
        <f t="shared" si="0"/>
        <v>23</v>
      </c>
      <c r="E12" s="41" t="s">
        <v>376</v>
      </c>
      <c r="F12" s="41" t="s">
        <v>452</v>
      </c>
    </row>
    <row r="13" spans="1:6" ht="12.75" customHeight="1" x14ac:dyDescent="0.2">
      <c r="A13" s="41">
        <v>23012</v>
      </c>
      <c r="B13" s="41" t="s">
        <v>380</v>
      </c>
      <c r="C13" s="41" t="s">
        <v>779</v>
      </c>
      <c r="D13" s="41" t="str">
        <f t="shared" si="0"/>
        <v>23</v>
      </c>
      <c r="E13" s="41" t="s">
        <v>376</v>
      </c>
      <c r="F13" s="41" t="s">
        <v>453</v>
      </c>
    </row>
    <row r="14" spans="1:6" ht="12.75" hidden="1" customHeight="1" x14ac:dyDescent="0.2">
      <c r="A14" s="41">
        <v>23013</v>
      </c>
      <c r="B14" s="41" t="s">
        <v>86</v>
      </c>
      <c r="C14" s="41" t="s">
        <v>778</v>
      </c>
      <c r="D14" s="41" t="str">
        <f t="shared" si="0"/>
        <v>23</v>
      </c>
      <c r="E14" s="41" t="s">
        <v>442</v>
      </c>
      <c r="F14" s="41" t="s">
        <v>454</v>
      </c>
    </row>
    <row r="15" spans="1:6" ht="12.75" hidden="1" customHeight="1" x14ac:dyDescent="0.2">
      <c r="A15" s="41">
        <v>23014</v>
      </c>
      <c r="B15" s="41" t="s">
        <v>87</v>
      </c>
      <c r="C15" s="41" t="s">
        <v>778</v>
      </c>
      <c r="D15" s="41" t="str">
        <f t="shared" si="0"/>
        <v>23</v>
      </c>
      <c r="E15" s="41" t="s">
        <v>442</v>
      </c>
      <c r="F15" s="41" t="s">
        <v>443</v>
      </c>
    </row>
    <row r="16" spans="1:6" ht="12.75" hidden="1" customHeight="1" x14ac:dyDescent="0.2">
      <c r="A16" s="41">
        <v>23015</v>
      </c>
      <c r="B16" s="41" t="s">
        <v>88</v>
      </c>
      <c r="C16" s="41" t="s">
        <v>778</v>
      </c>
      <c r="D16" s="41" t="str">
        <f t="shared" si="0"/>
        <v>23</v>
      </c>
      <c r="E16" s="41" t="s">
        <v>442</v>
      </c>
      <c r="F16" s="41" t="s">
        <v>443</v>
      </c>
    </row>
    <row r="17" spans="1:6" ht="12.75" hidden="1" customHeight="1" x14ac:dyDescent="0.2">
      <c r="A17" s="41">
        <v>23016</v>
      </c>
      <c r="B17" s="41" t="s">
        <v>455</v>
      </c>
      <c r="C17" s="41" t="s">
        <v>779</v>
      </c>
      <c r="D17" s="41" t="str">
        <f t="shared" si="0"/>
        <v>23</v>
      </c>
      <c r="E17" s="41"/>
      <c r="F17" s="41"/>
    </row>
    <row r="18" spans="1:6" ht="12.75" customHeight="1" x14ac:dyDescent="0.2">
      <c r="A18" s="41">
        <v>23017</v>
      </c>
      <c r="B18" s="41" t="s">
        <v>381</v>
      </c>
      <c r="C18" s="41" t="s">
        <v>779</v>
      </c>
      <c r="D18" s="41" t="str">
        <f t="shared" si="0"/>
        <v>23</v>
      </c>
      <c r="E18" s="41" t="s">
        <v>376</v>
      </c>
      <c r="F18" s="41" t="s">
        <v>456</v>
      </c>
    </row>
    <row r="19" spans="1:6" ht="12.75" hidden="1" customHeight="1" x14ac:dyDescent="0.2">
      <c r="A19" s="41">
        <v>23018</v>
      </c>
      <c r="B19" s="41" t="s">
        <v>89</v>
      </c>
      <c r="C19" s="41" t="s">
        <v>778</v>
      </c>
      <c r="D19" s="41" t="str">
        <f t="shared" si="0"/>
        <v>23</v>
      </c>
      <c r="E19" s="41" t="s">
        <v>442</v>
      </c>
      <c r="F19" s="41" t="s">
        <v>443</v>
      </c>
    </row>
    <row r="20" spans="1:6" ht="12.75" customHeight="1" x14ac:dyDescent="0.2">
      <c r="A20" s="41">
        <v>23019</v>
      </c>
      <c r="B20" s="41" t="s">
        <v>457</v>
      </c>
      <c r="C20" s="41" t="s">
        <v>779</v>
      </c>
      <c r="D20" s="41" t="str">
        <f t="shared" si="0"/>
        <v>23</v>
      </c>
      <c r="E20" s="41" t="s">
        <v>376</v>
      </c>
      <c r="F20" s="41" t="s">
        <v>780</v>
      </c>
    </row>
    <row r="21" spans="1:6" ht="12.75" hidden="1" customHeight="1" x14ac:dyDescent="0.2">
      <c r="A21" s="41">
        <v>23020</v>
      </c>
      <c r="B21" s="41" t="s">
        <v>458</v>
      </c>
      <c r="C21" s="41" t="s">
        <v>779</v>
      </c>
      <c r="D21" s="41" t="str">
        <f t="shared" si="0"/>
        <v>23</v>
      </c>
      <c r="E21" s="41"/>
      <c r="F21" s="41"/>
    </row>
    <row r="22" spans="1:6" ht="12.75" customHeight="1" x14ac:dyDescent="0.2">
      <c r="A22" s="41">
        <v>23021</v>
      </c>
      <c r="B22" s="41" t="s">
        <v>382</v>
      </c>
      <c r="C22" s="41" t="s">
        <v>779</v>
      </c>
      <c r="D22" s="41" t="str">
        <f t="shared" si="0"/>
        <v>23</v>
      </c>
      <c r="E22" s="41" t="s">
        <v>376</v>
      </c>
      <c r="F22" s="41" t="s">
        <v>456</v>
      </c>
    </row>
    <row r="23" spans="1:6" ht="12.75" hidden="1" customHeight="1" x14ac:dyDescent="0.2">
      <c r="A23" s="41">
        <v>23022</v>
      </c>
      <c r="B23" s="41" t="s">
        <v>90</v>
      </c>
      <c r="C23" s="41" t="s">
        <v>778</v>
      </c>
      <c r="D23" s="41" t="str">
        <f t="shared" si="0"/>
        <v>23</v>
      </c>
      <c r="E23" s="41" t="s">
        <v>442</v>
      </c>
      <c r="F23" s="41" t="s">
        <v>443</v>
      </c>
    </row>
    <row r="24" spans="1:6" ht="12.75" hidden="1" customHeight="1" x14ac:dyDescent="0.2">
      <c r="A24" s="41">
        <v>23023</v>
      </c>
      <c r="B24" s="41" t="s">
        <v>91</v>
      </c>
      <c r="C24" s="41" t="s">
        <v>778</v>
      </c>
      <c r="D24" s="41" t="str">
        <f t="shared" si="0"/>
        <v>23</v>
      </c>
      <c r="E24" s="41" t="s">
        <v>442</v>
      </c>
      <c r="F24" s="41" t="s">
        <v>443</v>
      </c>
    </row>
    <row r="25" spans="1:6" ht="12.75" customHeight="1" x14ac:dyDescent="0.2">
      <c r="A25" s="41">
        <v>23024</v>
      </c>
      <c r="B25" s="41" t="s">
        <v>383</v>
      </c>
      <c r="C25" s="41" t="s">
        <v>779</v>
      </c>
      <c r="D25" s="41" t="str">
        <f t="shared" si="0"/>
        <v>23</v>
      </c>
      <c r="E25" s="41" t="s">
        <v>376</v>
      </c>
      <c r="F25" s="41" t="s">
        <v>459</v>
      </c>
    </row>
    <row r="26" spans="1:6" ht="12.75" customHeight="1" x14ac:dyDescent="0.2">
      <c r="A26" s="41">
        <v>23025</v>
      </c>
      <c r="B26" s="41" t="s">
        <v>384</v>
      </c>
      <c r="C26" s="41" t="s">
        <v>779</v>
      </c>
      <c r="D26" s="41" t="str">
        <f t="shared" si="0"/>
        <v>23</v>
      </c>
      <c r="E26" s="41" t="s">
        <v>376</v>
      </c>
      <c r="F26" s="41" t="s">
        <v>446</v>
      </c>
    </row>
    <row r="27" spans="1:6" ht="12.75" customHeight="1" x14ac:dyDescent="0.2">
      <c r="A27" s="41">
        <v>23026</v>
      </c>
      <c r="B27" s="41" t="s">
        <v>385</v>
      </c>
      <c r="C27" s="41" t="s">
        <v>779</v>
      </c>
      <c r="D27" s="41" t="str">
        <f t="shared" si="0"/>
        <v>23</v>
      </c>
      <c r="E27" s="41" t="s">
        <v>376</v>
      </c>
      <c r="F27" s="41" t="s">
        <v>452</v>
      </c>
    </row>
    <row r="28" spans="1:6" ht="12.75" customHeight="1" x14ac:dyDescent="0.2">
      <c r="A28" s="41">
        <v>23027</v>
      </c>
      <c r="B28" s="41" t="s">
        <v>386</v>
      </c>
      <c r="C28" s="41" t="s">
        <v>779</v>
      </c>
      <c r="D28" s="41" t="str">
        <f t="shared" si="0"/>
        <v>23</v>
      </c>
      <c r="E28" s="41" t="s">
        <v>376</v>
      </c>
      <c r="F28" s="42" t="s">
        <v>460</v>
      </c>
    </row>
    <row r="29" spans="1:6" ht="12.75" hidden="1" customHeight="1" x14ac:dyDescent="0.2">
      <c r="A29" s="41">
        <v>23028</v>
      </c>
      <c r="B29" s="43" t="s">
        <v>169</v>
      </c>
      <c r="C29" s="43" t="s">
        <v>779</v>
      </c>
      <c r="D29" s="43" t="str">
        <f t="shared" si="0"/>
        <v>23</v>
      </c>
      <c r="E29" s="43" t="s">
        <v>170</v>
      </c>
      <c r="F29" s="43" t="s">
        <v>461</v>
      </c>
    </row>
    <row r="30" spans="1:6" ht="12.75" hidden="1" customHeight="1" x14ac:dyDescent="0.2">
      <c r="A30" s="41">
        <v>23029</v>
      </c>
      <c r="B30" s="41" t="s">
        <v>462</v>
      </c>
      <c r="C30" s="41" t="s">
        <v>779</v>
      </c>
      <c r="D30" s="41" t="str">
        <f t="shared" si="0"/>
        <v>23</v>
      </c>
      <c r="E30" s="41"/>
      <c r="F30" s="41"/>
    </row>
    <row r="31" spans="1:6" ht="12.75" hidden="1" customHeight="1" x14ac:dyDescent="0.2">
      <c r="A31" s="41">
        <v>23030</v>
      </c>
      <c r="B31" s="41" t="s">
        <v>92</v>
      </c>
      <c r="C31" s="41" t="s">
        <v>778</v>
      </c>
      <c r="D31" s="41" t="str">
        <f t="shared" si="0"/>
        <v>23</v>
      </c>
      <c r="E31" s="41" t="s">
        <v>442</v>
      </c>
      <c r="F31" s="41" t="s">
        <v>443</v>
      </c>
    </row>
    <row r="32" spans="1:6" ht="12.75" customHeight="1" x14ac:dyDescent="0.2">
      <c r="A32" s="41">
        <v>23031</v>
      </c>
      <c r="B32" s="41" t="s">
        <v>387</v>
      </c>
      <c r="C32" s="41" t="s">
        <v>779</v>
      </c>
      <c r="D32" s="41" t="str">
        <f t="shared" si="0"/>
        <v>23</v>
      </c>
      <c r="E32" s="41" t="s">
        <v>376</v>
      </c>
      <c r="F32" s="41" t="s">
        <v>452</v>
      </c>
    </row>
    <row r="33" spans="1:6" ht="12.75" hidden="1" customHeight="1" x14ac:dyDescent="0.2">
      <c r="A33" s="41">
        <v>23032</v>
      </c>
      <c r="B33" s="41" t="s">
        <v>463</v>
      </c>
      <c r="C33" s="41" t="s">
        <v>779</v>
      </c>
      <c r="D33" s="41" t="str">
        <f t="shared" si="0"/>
        <v>23</v>
      </c>
      <c r="E33" s="41"/>
      <c r="F33" s="41"/>
    </row>
    <row r="34" spans="1:6" ht="12.75" customHeight="1" x14ac:dyDescent="0.2">
      <c r="A34" s="41">
        <v>23033</v>
      </c>
      <c r="B34" s="41" t="s">
        <v>388</v>
      </c>
      <c r="C34" s="41" t="s">
        <v>779</v>
      </c>
      <c r="D34" s="41" t="str">
        <f t="shared" si="0"/>
        <v>23</v>
      </c>
      <c r="E34" s="41" t="s">
        <v>376</v>
      </c>
      <c r="F34" s="41" t="s">
        <v>452</v>
      </c>
    </row>
    <row r="35" spans="1:6" ht="12.75" hidden="1" customHeight="1" x14ac:dyDescent="0.2">
      <c r="A35" s="41">
        <v>23034</v>
      </c>
      <c r="B35" s="41" t="s">
        <v>93</v>
      </c>
      <c r="C35" s="41" t="s">
        <v>778</v>
      </c>
      <c r="D35" s="41" t="str">
        <f t="shared" si="0"/>
        <v>23</v>
      </c>
      <c r="E35" s="41" t="s">
        <v>442</v>
      </c>
      <c r="F35" s="41" t="s">
        <v>443</v>
      </c>
    </row>
    <row r="36" spans="1:6" ht="12.75" customHeight="1" x14ac:dyDescent="0.2">
      <c r="A36" s="41">
        <v>23035</v>
      </c>
      <c r="B36" s="41" t="s">
        <v>389</v>
      </c>
      <c r="C36" s="41" t="s">
        <v>779</v>
      </c>
      <c r="D36" s="41" t="str">
        <f t="shared" si="0"/>
        <v>23</v>
      </c>
      <c r="E36" s="41" t="s">
        <v>376</v>
      </c>
      <c r="F36" s="41" t="s">
        <v>447</v>
      </c>
    </row>
    <row r="37" spans="1:6" ht="12.75" hidden="1" customHeight="1" x14ac:dyDescent="0.2">
      <c r="A37" s="41">
        <v>23036</v>
      </c>
      <c r="B37" s="41" t="s">
        <v>94</v>
      </c>
      <c r="C37" s="41" t="s">
        <v>778</v>
      </c>
      <c r="D37" s="41" t="str">
        <f t="shared" si="0"/>
        <v>23</v>
      </c>
      <c r="E37" s="41" t="s">
        <v>442</v>
      </c>
      <c r="F37" s="41" t="s">
        <v>443</v>
      </c>
    </row>
    <row r="38" spans="1:6" ht="12.75" customHeight="1" x14ac:dyDescent="0.2">
      <c r="A38" s="41">
        <v>23037</v>
      </c>
      <c r="B38" s="41" t="s">
        <v>464</v>
      </c>
      <c r="C38" s="41" t="s">
        <v>779</v>
      </c>
      <c r="D38" s="41" t="str">
        <f t="shared" si="0"/>
        <v>23</v>
      </c>
      <c r="E38" s="41" t="s">
        <v>376</v>
      </c>
      <c r="F38" s="41" t="s">
        <v>780</v>
      </c>
    </row>
    <row r="39" spans="1:6" ht="12.75" customHeight="1" x14ac:dyDescent="0.2">
      <c r="A39" s="41">
        <v>23038</v>
      </c>
      <c r="B39" s="41" t="s">
        <v>390</v>
      </c>
      <c r="C39" s="41" t="s">
        <v>779</v>
      </c>
      <c r="D39" s="41" t="str">
        <f t="shared" si="0"/>
        <v>23</v>
      </c>
      <c r="E39" s="41" t="s">
        <v>376</v>
      </c>
      <c r="F39" s="41" t="s">
        <v>452</v>
      </c>
    </row>
    <row r="40" spans="1:6" ht="12.75" customHeight="1" x14ac:dyDescent="0.2">
      <c r="A40" s="41">
        <v>23039</v>
      </c>
      <c r="B40" s="41" t="s">
        <v>171</v>
      </c>
      <c r="C40" s="41" t="s">
        <v>779</v>
      </c>
      <c r="D40" s="41" t="str">
        <f t="shared" si="0"/>
        <v>23</v>
      </c>
      <c r="E40" s="41" t="s">
        <v>376</v>
      </c>
      <c r="F40" s="41" t="s">
        <v>780</v>
      </c>
    </row>
    <row r="41" spans="1:6" ht="12.75" hidden="1" customHeight="1" x14ac:dyDescent="0.2">
      <c r="A41" s="41">
        <v>23040</v>
      </c>
      <c r="B41" s="41" t="s">
        <v>465</v>
      </c>
      <c r="C41" s="41" t="s">
        <v>779</v>
      </c>
      <c r="D41" s="41" t="str">
        <f t="shared" si="0"/>
        <v>23</v>
      </c>
      <c r="E41" s="41"/>
      <c r="F41" s="41"/>
    </row>
    <row r="42" spans="1:6" ht="12.75" customHeight="1" x14ac:dyDescent="0.2">
      <c r="A42" s="41">
        <v>23041</v>
      </c>
      <c r="B42" s="41" t="s">
        <v>391</v>
      </c>
      <c r="C42" s="41" t="s">
        <v>779</v>
      </c>
      <c r="D42" s="41" t="str">
        <f t="shared" si="0"/>
        <v>23</v>
      </c>
      <c r="E42" s="41" t="s">
        <v>376</v>
      </c>
      <c r="F42" s="41" t="s">
        <v>453</v>
      </c>
    </row>
    <row r="43" spans="1:6" ht="12.75" hidden="1" customHeight="1" x14ac:dyDescent="0.2">
      <c r="A43" s="41">
        <v>23042</v>
      </c>
      <c r="B43" s="41" t="s">
        <v>466</v>
      </c>
      <c r="C43" s="41" t="s">
        <v>779</v>
      </c>
      <c r="D43" s="41" t="str">
        <f t="shared" si="0"/>
        <v>23</v>
      </c>
      <c r="E43" s="41"/>
      <c r="F43" s="41"/>
    </row>
    <row r="44" spans="1:6" ht="12.75" hidden="1" customHeight="1" x14ac:dyDescent="0.2">
      <c r="A44" s="41">
        <v>23043</v>
      </c>
      <c r="B44" s="41" t="s">
        <v>95</v>
      </c>
      <c r="C44" s="41" t="s">
        <v>778</v>
      </c>
      <c r="D44" s="41" t="str">
        <f t="shared" si="0"/>
        <v>23</v>
      </c>
      <c r="E44" s="41" t="s">
        <v>442</v>
      </c>
      <c r="F44" s="41" t="s">
        <v>443</v>
      </c>
    </row>
    <row r="45" spans="1:6" ht="12.75" customHeight="1" x14ac:dyDescent="0.2">
      <c r="A45" s="41">
        <v>23044</v>
      </c>
      <c r="B45" s="41" t="s">
        <v>392</v>
      </c>
      <c r="C45" s="41" t="s">
        <v>779</v>
      </c>
      <c r="D45" s="41" t="str">
        <f t="shared" si="0"/>
        <v>23</v>
      </c>
      <c r="E45" s="41" t="s">
        <v>376</v>
      </c>
      <c r="F45" s="41" t="s">
        <v>467</v>
      </c>
    </row>
    <row r="46" spans="1:6" ht="12.75" hidden="1" customHeight="1" x14ac:dyDescent="0.2">
      <c r="A46" s="41">
        <v>23045</v>
      </c>
      <c r="B46" s="41" t="s">
        <v>96</v>
      </c>
      <c r="C46" s="41" t="s">
        <v>778</v>
      </c>
      <c r="D46" s="41" t="str">
        <f t="shared" si="0"/>
        <v>23</v>
      </c>
      <c r="E46" s="41" t="s">
        <v>442</v>
      </c>
      <c r="F46" s="41" t="s">
        <v>443</v>
      </c>
    </row>
    <row r="47" spans="1:6" ht="12.75" customHeight="1" x14ac:dyDescent="0.2">
      <c r="A47" s="41">
        <v>23046</v>
      </c>
      <c r="B47" s="41" t="s">
        <v>393</v>
      </c>
      <c r="C47" s="41" t="s">
        <v>779</v>
      </c>
      <c r="D47" s="41" t="str">
        <f t="shared" si="0"/>
        <v>23</v>
      </c>
      <c r="E47" s="41" t="s">
        <v>376</v>
      </c>
      <c r="F47" s="41" t="s">
        <v>447</v>
      </c>
    </row>
    <row r="48" spans="1:6" ht="12.75" customHeight="1" x14ac:dyDescent="0.2">
      <c r="A48" s="41">
        <v>23047</v>
      </c>
      <c r="B48" s="41" t="s">
        <v>394</v>
      </c>
      <c r="C48" s="41" t="s">
        <v>779</v>
      </c>
      <c r="D48" s="41" t="str">
        <f t="shared" si="0"/>
        <v>23</v>
      </c>
      <c r="E48" s="41" t="s">
        <v>376</v>
      </c>
      <c r="F48" s="41" t="s">
        <v>453</v>
      </c>
    </row>
    <row r="49" spans="1:6" ht="12.75" customHeight="1" x14ac:dyDescent="0.2">
      <c r="A49" s="41">
        <v>23048</v>
      </c>
      <c r="B49" s="41" t="s">
        <v>395</v>
      </c>
      <c r="C49" s="41" t="s">
        <v>779</v>
      </c>
      <c r="D49" s="41" t="str">
        <f t="shared" si="0"/>
        <v>23</v>
      </c>
      <c r="E49" s="41" t="s">
        <v>376</v>
      </c>
      <c r="F49" s="42" t="s">
        <v>460</v>
      </c>
    </row>
    <row r="50" spans="1:6" ht="12.75" customHeight="1" x14ac:dyDescent="0.2">
      <c r="A50" s="41">
        <v>23049</v>
      </c>
      <c r="B50" s="41" t="s">
        <v>396</v>
      </c>
      <c r="C50" s="41" t="s">
        <v>779</v>
      </c>
      <c r="D50" s="41" t="str">
        <f t="shared" si="0"/>
        <v>23</v>
      </c>
      <c r="E50" s="42" t="s">
        <v>376</v>
      </c>
      <c r="F50" s="42" t="s">
        <v>468</v>
      </c>
    </row>
    <row r="51" spans="1:6" ht="12.75" hidden="1" customHeight="1" x14ac:dyDescent="0.2">
      <c r="A51" s="41">
        <v>23050</v>
      </c>
      <c r="B51" s="41" t="s">
        <v>469</v>
      </c>
      <c r="C51" s="41" t="s">
        <v>779</v>
      </c>
      <c r="D51" s="41" t="str">
        <f t="shared" si="0"/>
        <v>23</v>
      </c>
      <c r="E51" s="41"/>
      <c r="F51" s="41"/>
    </row>
    <row r="52" spans="1:6" ht="12.75" customHeight="1" x14ac:dyDescent="0.2">
      <c r="A52" s="41">
        <v>23051</v>
      </c>
      <c r="B52" s="41" t="s">
        <v>397</v>
      </c>
      <c r="C52" s="41" t="s">
        <v>779</v>
      </c>
      <c r="D52" s="41" t="str">
        <f t="shared" si="0"/>
        <v>23</v>
      </c>
      <c r="E52" s="41" t="s">
        <v>376</v>
      </c>
      <c r="F52" s="41" t="s">
        <v>467</v>
      </c>
    </row>
    <row r="53" spans="1:6" ht="12.75" customHeight="1" x14ac:dyDescent="0.2">
      <c r="A53" s="41">
        <v>23052</v>
      </c>
      <c r="B53" s="41" t="s">
        <v>398</v>
      </c>
      <c r="C53" s="41" t="s">
        <v>779</v>
      </c>
      <c r="D53" s="41" t="str">
        <f t="shared" si="0"/>
        <v>23</v>
      </c>
      <c r="E53" s="41" t="s">
        <v>376</v>
      </c>
      <c r="F53" s="41" t="s">
        <v>447</v>
      </c>
    </row>
    <row r="54" spans="1:6" ht="12.75" customHeight="1" x14ac:dyDescent="0.2">
      <c r="A54" s="41">
        <v>23053</v>
      </c>
      <c r="B54" s="41" t="s">
        <v>470</v>
      </c>
      <c r="C54" s="41" t="s">
        <v>779</v>
      </c>
      <c r="D54" s="41" t="str">
        <f t="shared" si="0"/>
        <v>23</v>
      </c>
      <c r="E54" s="41" t="s">
        <v>376</v>
      </c>
      <c r="F54" s="41" t="s">
        <v>781</v>
      </c>
    </row>
    <row r="55" spans="1:6" ht="12.75" hidden="1" customHeight="1" x14ac:dyDescent="0.2">
      <c r="A55" s="41">
        <v>23054</v>
      </c>
      <c r="B55" s="41" t="s">
        <v>471</v>
      </c>
      <c r="C55" s="41" t="s">
        <v>779</v>
      </c>
      <c r="D55" s="41" t="str">
        <f t="shared" si="0"/>
        <v>23</v>
      </c>
      <c r="E55" s="41"/>
      <c r="F55" s="41"/>
    </row>
    <row r="56" spans="1:6" ht="12.75" customHeight="1" x14ac:dyDescent="0.2">
      <c r="A56" s="41">
        <v>23055</v>
      </c>
      <c r="B56" s="41" t="s">
        <v>399</v>
      </c>
      <c r="C56" s="41" t="s">
        <v>779</v>
      </c>
      <c r="D56" s="41" t="str">
        <f t="shared" si="0"/>
        <v>23</v>
      </c>
      <c r="E56" s="41" t="s">
        <v>376</v>
      </c>
      <c r="F56" s="41" t="s">
        <v>453</v>
      </c>
    </row>
    <row r="57" spans="1:6" ht="12.75" customHeight="1" x14ac:dyDescent="0.2">
      <c r="A57" s="41">
        <v>23056</v>
      </c>
      <c r="B57" s="41" t="s">
        <v>400</v>
      </c>
      <c r="C57" s="41" t="s">
        <v>779</v>
      </c>
      <c r="D57" s="41" t="str">
        <f t="shared" si="0"/>
        <v>23</v>
      </c>
      <c r="E57" s="41" t="s">
        <v>376</v>
      </c>
      <c r="F57" s="42" t="s">
        <v>460</v>
      </c>
    </row>
    <row r="58" spans="1:6" ht="12.75" hidden="1" customHeight="1" x14ac:dyDescent="0.2">
      <c r="A58" s="41">
        <v>23057</v>
      </c>
      <c r="B58" s="41" t="s">
        <v>97</v>
      </c>
      <c r="C58" s="41" t="s">
        <v>778</v>
      </c>
      <c r="D58" s="41" t="str">
        <f t="shared" si="0"/>
        <v>23</v>
      </c>
      <c r="E58" s="41" t="s">
        <v>442</v>
      </c>
      <c r="F58" s="41" t="s">
        <v>443</v>
      </c>
    </row>
    <row r="59" spans="1:6" ht="12.75" customHeight="1" x14ac:dyDescent="0.2">
      <c r="A59" s="41">
        <v>23058</v>
      </c>
      <c r="B59" s="41" t="s">
        <v>401</v>
      </c>
      <c r="C59" s="41" t="s">
        <v>779</v>
      </c>
      <c r="D59" s="41" t="str">
        <f t="shared" si="0"/>
        <v>23</v>
      </c>
      <c r="E59" s="41" t="s">
        <v>376</v>
      </c>
      <c r="F59" s="41" t="s">
        <v>452</v>
      </c>
    </row>
    <row r="60" spans="1:6" ht="12.75" hidden="1" customHeight="1" x14ac:dyDescent="0.2">
      <c r="A60" s="41">
        <v>23059</v>
      </c>
      <c r="B60" s="41" t="s">
        <v>98</v>
      </c>
      <c r="C60" s="41" t="s">
        <v>778</v>
      </c>
      <c r="D60" s="41" t="str">
        <f t="shared" si="0"/>
        <v>23</v>
      </c>
      <c r="E60" s="41" t="s">
        <v>442</v>
      </c>
      <c r="F60" s="41" t="s">
        <v>443</v>
      </c>
    </row>
    <row r="61" spans="1:6" ht="12.75" customHeight="1" x14ac:dyDescent="0.2">
      <c r="A61" s="41">
        <v>23060</v>
      </c>
      <c r="B61" s="41" t="s">
        <v>472</v>
      </c>
      <c r="C61" s="41" t="s">
        <v>779</v>
      </c>
      <c r="D61" s="41" t="str">
        <f t="shared" si="0"/>
        <v>23</v>
      </c>
      <c r="E61" s="41" t="s">
        <v>376</v>
      </c>
      <c r="F61" s="41" t="s">
        <v>780</v>
      </c>
    </row>
    <row r="62" spans="1:6" ht="12.75" hidden="1" customHeight="1" x14ac:dyDescent="0.2">
      <c r="A62" s="41">
        <v>23061</v>
      </c>
      <c r="B62" s="41" t="s">
        <v>473</v>
      </c>
      <c r="C62" s="41" t="s">
        <v>779</v>
      </c>
      <c r="D62" s="41" t="str">
        <f t="shared" si="0"/>
        <v>23</v>
      </c>
      <c r="E62" s="41"/>
      <c r="F62" s="41"/>
    </row>
    <row r="63" spans="1:6" ht="12.75" hidden="1" customHeight="1" x14ac:dyDescent="0.2">
      <c r="A63" s="41">
        <v>23062</v>
      </c>
      <c r="B63" s="41" t="s">
        <v>99</v>
      </c>
      <c r="C63" s="41" t="s">
        <v>778</v>
      </c>
      <c r="D63" s="41" t="str">
        <f t="shared" si="0"/>
        <v>23</v>
      </c>
      <c r="E63" s="41" t="s">
        <v>442</v>
      </c>
      <c r="F63" s="41" t="s">
        <v>474</v>
      </c>
    </row>
    <row r="64" spans="1:6" ht="12.75" customHeight="1" x14ac:dyDescent="0.2">
      <c r="A64" s="41">
        <v>23063</v>
      </c>
      <c r="B64" s="41" t="s">
        <v>402</v>
      </c>
      <c r="C64" s="41" t="s">
        <v>779</v>
      </c>
      <c r="D64" s="41" t="str">
        <f t="shared" si="0"/>
        <v>23</v>
      </c>
      <c r="E64" s="42" t="s">
        <v>376</v>
      </c>
      <c r="F64" s="42" t="s">
        <v>468</v>
      </c>
    </row>
    <row r="65" spans="1:6" ht="12.75" customHeight="1" x14ac:dyDescent="0.2">
      <c r="A65" s="41">
        <v>23064</v>
      </c>
      <c r="B65" s="41" t="s">
        <v>403</v>
      </c>
      <c r="C65" s="41" t="s">
        <v>779</v>
      </c>
      <c r="D65" s="41" t="str">
        <f t="shared" si="0"/>
        <v>23</v>
      </c>
      <c r="E65" s="41" t="s">
        <v>376</v>
      </c>
      <c r="F65" s="41" t="s">
        <v>475</v>
      </c>
    </row>
    <row r="66" spans="1:6" ht="12.75" customHeight="1" x14ac:dyDescent="0.2">
      <c r="A66" s="41">
        <v>23065</v>
      </c>
      <c r="B66" s="41" t="s">
        <v>404</v>
      </c>
      <c r="C66" s="41" t="s">
        <v>779</v>
      </c>
      <c r="D66" s="41" t="str">
        <f t="shared" ref="D66:D129" si="1">MID(A66,1,2)</f>
        <v>23</v>
      </c>
      <c r="E66" s="41" t="s">
        <v>376</v>
      </c>
      <c r="F66" s="41" t="s">
        <v>453</v>
      </c>
    </row>
    <row r="67" spans="1:6" ht="12.75" hidden="1" customHeight="1" x14ac:dyDescent="0.2">
      <c r="A67" s="41">
        <v>23066</v>
      </c>
      <c r="B67" s="41" t="s">
        <v>476</v>
      </c>
      <c r="C67" s="41" t="s">
        <v>779</v>
      </c>
      <c r="D67" s="41" t="str">
        <f t="shared" si="1"/>
        <v>23</v>
      </c>
      <c r="E67" s="41"/>
      <c r="F67" s="41"/>
    </row>
    <row r="68" spans="1:6" ht="12.75" customHeight="1" x14ac:dyDescent="0.2">
      <c r="A68" s="41">
        <v>23067</v>
      </c>
      <c r="B68" s="41" t="s">
        <v>405</v>
      </c>
      <c r="C68" s="41" t="s">
        <v>779</v>
      </c>
      <c r="D68" s="41" t="str">
        <f t="shared" si="1"/>
        <v>23</v>
      </c>
      <c r="E68" s="41" t="s">
        <v>376</v>
      </c>
      <c r="F68" s="41" t="s">
        <v>452</v>
      </c>
    </row>
    <row r="69" spans="1:6" ht="12.75" customHeight="1" x14ac:dyDescent="0.2">
      <c r="A69" s="41">
        <v>23068</v>
      </c>
      <c r="B69" s="41" t="s">
        <v>406</v>
      </c>
      <c r="C69" s="41" t="s">
        <v>779</v>
      </c>
      <c r="D69" s="41" t="str">
        <f t="shared" si="1"/>
        <v>23</v>
      </c>
      <c r="E69" s="41" t="s">
        <v>376</v>
      </c>
      <c r="F69" s="42" t="s">
        <v>460</v>
      </c>
    </row>
    <row r="70" spans="1:6" ht="12.75" hidden="1" customHeight="1" x14ac:dyDescent="0.2">
      <c r="A70" s="41">
        <v>23069</v>
      </c>
      <c r="B70" s="43" t="s">
        <v>172</v>
      </c>
      <c r="C70" s="43" t="s">
        <v>779</v>
      </c>
      <c r="D70" s="43" t="str">
        <f t="shared" si="1"/>
        <v>23</v>
      </c>
      <c r="E70" s="43" t="s">
        <v>170</v>
      </c>
      <c r="F70" s="43" t="s">
        <v>477</v>
      </c>
    </row>
    <row r="71" spans="1:6" ht="12.75" customHeight="1" x14ac:dyDescent="0.2">
      <c r="A71" s="41">
        <v>23070</v>
      </c>
      <c r="B71" s="41" t="s">
        <v>407</v>
      </c>
      <c r="C71" s="41" t="s">
        <v>779</v>
      </c>
      <c r="D71" s="41" t="str">
        <f t="shared" si="1"/>
        <v>23</v>
      </c>
      <c r="E71" s="42" t="s">
        <v>376</v>
      </c>
      <c r="F71" s="42" t="s">
        <v>468</v>
      </c>
    </row>
    <row r="72" spans="1:6" ht="12.75" customHeight="1" x14ac:dyDescent="0.2">
      <c r="A72" s="41">
        <v>23071</v>
      </c>
      <c r="B72" s="41" t="s">
        <v>408</v>
      </c>
      <c r="C72" s="41" t="s">
        <v>779</v>
      </c>
      <c r="D72" s="41" t="str">
        <f t="shared" si="1"/>
        <v>23</v>
      </c>
      <c r="E72" s="41" t="s">
        <v>376</v>
      </c>
      <c r="F72" s="41" t="s">
        <v>453</v>
      </c>
    </row>
    <row r="73" spans="1:6" ht="12.75" customHeight="1" x14ac:dyDescent="0.2">
      <c r="A73" s="41">
        <v>23072</v>
      </c>
      <c r="B73" s="41" t="s">
        <v>409</v>
      </c>
      <c r="C73" s="41" t="s">
        <v>779</v>
      </c>
      <c r="D73" s="41" t="str">
        <f t="shared" si="1"/>
        <v>23</v>
      </c>
      <c r="E73" s="41" t="s">
        <v>376</v>
      </c>
      <c r="F73" s="42" t="s">
        <v>460</v>
      </c>
    </row>
    <row r="74" spans="1:6" ht="12.75" customHeight="1" x14ac:dyDescent="0.2">
      <c r="A74" s="41">
        <v>23073</v>
      </c>
      <c r="B74" s="41" t="s">
        <v>410</v>
      </c>
      <c r="C74" s="41" t="s">
        <v>779</v>
      </c>
      <c r="D74" s="41" t="str">
        <f t="shared" si="1"/>
        <v>23</v>
      </c>
      <c r="E74" s="41" t="s">
        <v>376</v>
      </c>
      <c r="F74" s="41" t="s">
        <v>448</v>
      </c>
    </row>
    <row r="75" spans="1:6" ht="12.75" customHeight="1" x14ac:dyDescent="0.2">
      <c r="A75" s="41">
        <v>23074</v>
      </c>
      <c r="B75" s="41" t="s">
        <v>411</v>
      </c>
      <c r="C75" s="41" t="s">
        <v>779</v>
      </c>
      <c r="D75" s="41" t="str">
        <f t="shared" si="1"/>
        <v>23</v>
      </c>
      <c r="E75" s="41" t="s">
        <v>376</v>
      </c>
      <c r="F75" s="41" t="s">
        <v>447</v>
      </c>
    </row>
    <row r="76" spans="1:6" ht="12.75" customHeight="1" x14ac:dyDescent="0.2">
      <c r="A76" s="41">
        <v>23075</v>
      </c>
      <c r="B76" s="41" t="s">
        <v>412</v>
      </c>
      <c r="C76" s="41" t="s">
        <v>779</v>
      </c>
      <c r="D76" s="41" t="str">
        <f t="shared" si="1"/>
        <v>23</v>
      </c>
      <c r="E76" s="41" t="s">
        <v>376</v>
      </c>
      <c r="F76" s="41" t="s">
        <v>453</v>
      </c>
    </row>
    <row r="77" spans="1:6" ht="12.75" customHeight="1" x14ac:dyDescent="0.2">
      <c r="A77" s="41">
        <v>23076</v>
      </c>
      <c r="B77" s="41" t="s">
        <v>413</v>
      </c>
      <c r="C77" s="41" t="s">
        <v>779</v>
      </c>
      <c r="D77" s="41" t="str">
        <f t="shared" si="1"/>
        <v>23</v>
      </c>
      <c r="E77" s="41" t="s">
        <v>376</v>
      </c>
      <c r="F77" s="41" t="s">
        <v>447</v>
      </c>
    </row>
    <row r="78" spans="1:6" ht="12.75" customHeight="1" x14ac:dyDescent="0.2">
      <c r="A78" s="41">
        <v>23077</v>
      </c>
      <c r="B78" s="41" t="s">
        <v>414</v>
      </c>
      <c r="C78" s="41" t="s">
        <v>779</v>
      </c>
      <c r="D78" s="41" t="str">
        <f t="shared" si="1"/>
        <v>23</v>
      </c>
      <c r="E78" s="41" t="s">
        <v>376</v>
      </c>
      <c r="F78" s="41" t="s">
        <v>447</v>
      </c>
    </row>
    <row r="79" spans="1:6" ht="12.75" customHeight="1" x14ac:dyDescent="0.2">
      <c r="A79" s="41">
        <v>23078</v>
      </c>
      <c r="B79" s="41" t="s">
        <v>415</v>
      </c>
      <c r="C79" s="41" t="s">
        <v>779</v>
      </c>
      <c r="D79" s="41" t="str">
        <f t="shared" si="1"/>
        <v>23</v>
      </c>
      <c r="E79" s="41" t="s">
        <v>376</v>
      </c>
      <c r="F79" s="41" t="s">
        <v>452</v>
      </c>
    </row>
    <row r="80" spans="1:6" ht="12.75" hidden="1" customHeight="1" x14ac:dyDescent="0.2">
      <c r="A80" s="41">
        <v>23079</v>
      </c>
      <c r="B80" s="41" t="s">
        <v>100</v>
      </c>
      <c r="C80" s="41" t="s">
        <v>778</v>
      </c>
      <c r="D80" s="41" t="str">
        <f t="shared" si="1"/>
        <v>23</v>
      </c>
      <c r="E80" s="41" t="s">
        <v>442</v>
      </c>
      <c r="F80" s="41" t="s">
        <v>443</v>
      </c>
    </row>
    <row r="81" spans="1:6" ht="12.75" customHeight="1" x14ac:dyDescent="0.2">
      <c r="A81" s="41">
        <v>23080</v>
      </c>
      <c r="B81" s="41" t="s">
        <v>416</v>
      </c>
      <c r="C81" s="41" t="s">
        <v>779</v>
      </c>
      <c r="D81" s="41" t="str">
        <f t="shared" si="1"/>
        <v>23</v>
      </c>
      <c r="E81" s="41" t="s">
        <v>376</v>
      </c>
      <c r="F81" s="41" t="s">
        <v>453</v>
      </c>
    </row>
    <row r="82" spans="1:6" ht="12.75" customHeight="1" x14ac:dyDescent="0.2">
      <c r="A82" s="41">
        <v>23081</v>
      </c>
      <c r="B82" s="41" t="s">
        <v>417</v>
      </c>
      <c r="C82" s="41" t="s">
        <v>779</v>
      </c>
      <c r="D82" s="41" t="str">
        <f t="shared" si="1"/>
        <v>23</v>
      </c>
      <c r="E82" s="41" t="s">
        <v>376</v>
      </c>
      <c r="F82" s="41" t="s">
        <v>448</v>
      </c>
    </row>
    <row r="83" spans="1:6" ht="12.75" hidden="1" customHeight="1" x14ac:dyDescent="0.2">
      <c r="A83" s="41">
        <v>23082</v>
      </c>
      <c r="B83" s="41" t="s">
        <v>101</v>
      </c>
      <c r="C83" s="41" t="s">
        <v>779</v>
      </c>
      <c r="D83" s="41" t="str">
        <f t="shared" si="1"/>
        <v>23</v>
      </c>
      <c r="E83" s="41" t="s">
        <v>442</v>
      </c>
      <c r="F83" s="41" t="s">
        <v>478</v>
      </c>
    </row>
    <row r="84" spans="1:6" ht="12.75" hidden="1" customHeight="1" x14ac:dyDescent="0.2">
      <c r="A84" s="41">
        <v>23083</v>
      </c>
      <c r="B84" s="41" t="s">
        <v>102</v>
      </c>
      <c r="C84" s="41" t="s">
        <v>779</v>
      </c>
      <c r="D84" s="41" t="str">
        <f t="shared" si="1"/>
        <v>23</v>
      </c>
      <c r="E84" s="41" t="s">
        <v>442</v>
      </c>
      <c r="F84" s="41" t="s">
        <v>479</v>
      </c>
    </row>
    <row r="85" spans="1:6" ht="12.75" hidden="1" customHeight="1" x14ac:dyDescent="0.2">
      <c r="A85" s="41">
        <v>23084</v>
      </c>
      <c r="B85" s="41" t="s">
        <v>480</v>
      </c>
      <c r="C85" s="41" t="s">
        <v>779</v>
      </c>
      <c r="D85" s="41" t="str">
        <f t="shared" si="1"/>
        <v>23</v>
      </c>
      <c r="E85" s="41"/>
      <c r="F85" s="41"/>
    </row>
    <row r="86" spans="1:6" ht="12.75" hidden="1" customHeight="1" x14ac:dyDescent="0.2">
      <c r="A86" s="41">
        <v>23085</v>
      </c>
      <c r="B86" s="41" t="s">
        <v>481</v>
      </c>
      <c r="C86" s="41" t="s">
        <v>779</v>
      </c>
      <c r="D86" s="41" t="str">
        <f t="shared" si="1"/>
        <v>23</v>
      </c>
      <c r="E86" s="41"/>
      <c r="F86" s="41"/>
    </row>
    <row r="87" spans="1:6" ht="12.75" hidden="1" customHeight="1" x14ac:dyDescent="0.2">
      <c r="A87" s="41">
        <v>23086</v>
      </c>
      <c r="B87" s="41" t="s">
        <v>103</v>
      </c>
      <c r="C87" s="41" t="s">
        <v>778</v>
      </c>
      <c r="D87" s="41" t="str">
        <f t="shared" si="1"/>
        <v>23</v>
      </c>
      <c r="E87" s="41" t="s">
        <v>442</v>
      </c>
      <c r="F87" s="41" t="s">
        <v>443</v>
      </c>
    </row>
    <row r="88" spans="1:6" ht="12.75" customHeight="1" x14ac:dyDescent="0.2">
      <c r="A88" s="41">
        <v>23087</v>
      </c>
      <c r="B88" s="41" t="s">
        <v>418</v>
      </c>
      <c r="C88" s="41" t="s">
        <v>779</v>
      </c>
      <c r="D88" s="41" t="str">
        <f t="shared" si="1"/>
        <v>23</v>
      </c>
      <c r="E88" s="41" t="s">
        <v>376</v>
      </c>
      <c r="F88" s="41" t="s">
        <v>446</v>
      </c>
    </row>
    <row r="89" spans="1:6" ht="12.75" customHeight="1" x14ac:dyDescent="0.2">
      <c r="A89" s="41">
        <v>23088</v>
      </c>
      <c r="B89" s="41" t="s">
        <v>419</v>
      </c>
      <c r="C89" s="41" t="s">
        <v>779</v>
      </c>
      <c r="D89" s="41" t="str">
        <f t="shared" si="1"/>
        <v>23</v>
      </c>
      <c r="E89" s="41" t="s">
        <v>376</v>
      </c>
      <c r="F89" s="41" t="s">
        <v>475</v>
      </c>
    </row>
    <row r="90" spans="1:6" ht="12.75" hidden="1" customHeight="1" x14ac:dyDescent="0.2">
      <c r="A90" s="41">
        <v>23089</v>
      </c>
      <c r="B90" s="41" t="s">
        <v>104</v>
      </c>
      <c r="C90" s="41" t="s">
        <v>778</v>
      </c>
      <c r="D90" s="41" t="str">
        <f t="shared" si="1"/>
        <v>23</v>
      </c>
      <c r="E90" s="41" t="s">
        <v>442</v>
      </c>
      <c r="F90" s="41" t="s">
        <v>443</v>
      </c>
    </row>
    <row r="91" spans="1:6" ht="12.75" customHeight="1" x14ac:dyDescent="0.2">
      <c r="A91" s="41">
        <v>23090</v>
      </c>
      <c r="B91" s="41" t="s">
        <v>420</v>
      </c>
      <c r="C91" s="41" t="s">
        <v>779</v>
      </c>
      <c r="D91" s="41" t="str">
        <f t="shared" si="1"/>
        <v>23</v>
      </c>
      <c r="E91" s="41" t="s">
        <v>376</v>
      </c>
      <c r="F91" s="41" t="s">
        <v>452</v>
      </c>
    </row>
    <row r="92" spans="1:6" ht="12.75" customHeight="1" x14ac:dyDescent="0.2">
      <c r="A92" s="41">
        <v>23091</v>
      </c>
      <c r="B92" s="41" t="s">
        <v>376</v>
      </c>
      <c r="C92" s="41" t="s">
        <v>779</v>
      </c>
      <c r="D92" s="41" t="str">
        <f t="shared" si="1"/>
        <v>23</v>
      </c>
      <c r="E92" s="41" t="s">
        <v>376</v>
      </c>
      <c r="F92" s="41" t="s">
        <v>482</v>
      </c>
    </row>
    <row r="93" spans="1:6" ht="12.75" hidden="1" customHeight="1" x14ac:dyDescent="0.2">
      <c r="A93" s="41">
        <v>23092</v>
      </c>
      <c r="B93" s="41" t="s">
        <v>483</v>
      </c>
      <c r="C93" s="41" t="s">
        <v>779</v>
      </c>
      <c r="D93" s="41" t="str">
        <f t="shared" si="1"/>
        <v>23</v>
      </c>
      <c r="E93" s="41"/>
      <c r="F93" s="41"/>
    </row>
    <row r="94" spans="1:6" ht="12.75" customHeight="1" x14ac:dyDescent="0.2">
      <c r="A94" s="41">
        <v>23093</v>
      </c>
      <c r="B94" s="41" t="s">
        <v>421</v>
      </c>
      <c r="C94" s="41" t="s">
        <v>779</v>
      </c>
      <c r="D94" s="41" t="str">
        <f t="shared" si="1"/>
        <v>23</v>
      </c>
      <c r="E94" s="41" t="s">
        <v>376</v>
      </c>
      <c r="F94" s="42" t="s">
        <v>460</v>
      </c>
    </row>
    <row r="95" spans="1:6" ht="12.75" customHeight="1" x14ac:dyDescent="0.2">
      <c r="A95" s="41">
        <v>23094</v>
      </c>
      <c r="B95" s="41" t="s">
        <v>422</v>
      </c>
      <c r="C95" s="41" t="s">
        <v>779</v>
      </c>
      <c r="D95" s="41" t="str">
        <f t="shared" si="1"/>
        <v>23</v>
      </c>
      <c r="E95" s="41" t="s">
        <v>376</v>
      </c>
      <c r="F95" s="41" t="s">
        <v>459</v>
      </c>
    </row>
    <row r="96" spans="1:6" ht="12.75" hidden="1" customHeight="1" x14ac:dyDescent="0.2">
      <c r="A96" s="41">
        <v>23095</v>
      </c>
      <c r="B96" s="41" t="s">
        <v>484</v>
      </c>
      <c r="C96" s="41" t="s">
        <v>779</v>
      </c>
      <c r="D96" s="41" t="str">
        <f t="shared" si="1"/>
        <v>23</v>
      </c>
      <c r="E96" s="41"/>
    </row>
    <row r="97" spans="1:6" ht="12.75" customHeight="1" x14ac:dyDescent="0.2">
      <c r="A97" s="41">
        <v>23096</v>
      </c>
      <c r="B97" s="41" t="s">
        <v>423</v>
      </c>
      <c r="C97" s="41" t="s">
        <v>779</v>
      </c>
      <c r="D97" s="41" t="str">
        <f t="shared" si="1"/>
        <v>23</v>
      </c>
      <c r="E97" s="41" t="s">
        <v>376</v>
      </c>
      <c r="F97" s="41" t="s">
        <v>456</v>
      </c>
    </row>
    <row r="98" spans="1:6" ht="12.75" customHeight="1" x14ac:dyDescent="0.2">
      <c r="A98" s="41">
        <v>23097</v>
      </c>
      <c r="B98" s="41" t="s">
        <v>424</v>
      </c>
      <c r="C98" s="41" t="s">
        <v>779</v>
      </c>
      <c r="D98" s="41" t="str">
        <f t="shared" si="1"/>
        <v>23</v>
      </c>
      <c r="E98" s="41" t="s">
        <v>376</v>
      </c>
      <c r="F98" s="41" t="s">
        <v>453</v>
      </c>
    </row>
    <row r="99" spans="1:6" ht="12.75" customHeight="1" x14ac:dyDescent="0.2">
      <c r="A99" s="41">
        <v>23098</v>
      </c>
      <c r="B99" s="41" t="s">
        <v>425</v>
      </c>
      <c r="C99" s="41" t="s">
        <v>779</v>
      </c>
      <c r="D99" s="41" t="str">
        <f t="shared" si="1"/>
        <v>23</v>
      </c>
      <c r="E99" s="41" t="s">
        <v>376</v>
      </c>
      <c r="F99" s="42" t="s">
        <v>460</v>
      </c>
    </row>
    <row r="100" spans="1:6" ht="12.75" hidden="1" customHeight="1" x14ac:dyDescent="0.2">
      <c r="A100" s="41">
        <v>24001</v>
      </c>
      <c r="B100" s="41" t="s">
        <v>173</v>
      </c>
      <c r="C100" s="41" t="s">
        <v>782</v>
      </c>
      <c r="D100" s="41" t="str">
        <f t="shared" si="1"/>
        <v>24</v>
      </c>
      <c r="E100" s="41" t="s">
        <v>170</v>
      </c>
      <c r="F100" s="41" t="s">
        <v>461</v>
      </c>
    </row>
    <row r="101" spans="1:6" ht="12.75" hidden="1" customHeight="1" x14ac:dyDescent="0.2">
      <c r="A101" s="41">
        <v>24002</v>
      </c>
      <c r="B101" s="41" t="s">
        <v>242</v>
      </c>
      <c r="C101" s="41" t="s">
        <v>782</v>
      </c>
      <c r="D101" s="41" t="str">
        <f t="shared" si="1"/>
        <v>24</v>
      </c>
      <c r="E101" s="42" t="s">
        <v>485</v>
      </c>
      <c r="F101" s="42" t="s">
        <v>486</v>
      </c>
    </row>
    <row r="102" spans="1:6" ht="12.75" hidden="1" customHeight="1" x14ac:dyDescent="0.2">
      <c r="A102" s="41">
        <v>24003</v>
      </c>
      <c r="B102" s="41" t="s">
        <v>244</v>
      </c>
      <c r="C102" s="41" t="s">
        <v>782</v>
      </c>
      <c r="D102" s="41" t="str">
        <f t="shared" si="1"/>
        <v>24</v>
      </c>
      <c r="E102" s="42" t="s">
        <v>485</v>
      </c>
      <c r="F102" s="42" t="s">
        <v>486</v>
      </c>
    </row>
    <row r="103" spans="1:6" ht="12.75" hidden="1" customHeight="1" x14ac:dyDescent="0.2">
      <c r="A103" s="41">
        <v>24004</v>
      </c>
      <c r="B103" s="41" t="s">
        <v>245</v>
      </c>
      <c r="C103" s="41" t="s">
        <v>782</v>
      </c>
      <c r="D103" s="41" t="str">
        <f t="shared" si="1"/>
        <v>24</v>
      </c>
      <c r="E103" s="42" t="s">
        <v>485</v>
      </c>
      <c r="F103" s="42" t="s">
        <v>486</v>
      </c>
    </row>
    <row r="104" spans="1:6" ht="12.75" hidden="1" customHeight="1" x14ac:dyDescent="0.2">
      <c r="A104" s="41">
        <v>24005</v>
      </c>
      <c r="B104" s="41" t="s">
        <v>246</v>
      </c>
      <c r="C104" s="41" t="s">
        <v>782</v>
      </c>
      <c r="D104" s="41" t="str">
        <f t="shared" si="1"/>
        <v>24</v>
      </c>
      <c r="E104" s="42" t="s">
        <v>485</v>
      </c>
      <c r="F104" s="42" t="s">
        <v>486</v>
      </c>
    </row>
    <row r="105" spans="1:6" ht="12.75" hidden="1" customHeight="1" x14ac:dyDescent="0.2">
      <c r="A105" s="41">
        <v>24006</v>
      </c>
      <c r="B105" s="41" t="s">
        <v>247</v>
      </c>
      <c r="C105" s="41" t="s">
        <v>782</v>
      </c>
      <c r="D105" s="41" t="str">
        <f t="shared" si="1"/>
        <v>24</v>
      </c>
      <c r="E105" s="42" t="s">
        <v>485</v>
      </c>
      <c r="F105" s="42" t="s">
        <v>486</v>
      </c>
    </row>
    <row r="106" spans="1:6" ht="12.75" hidden="1" customHeight="1" x14ac:dyDescent="0.2">
      <c r="A106" s="41">
        <v>24007</v>
      </c>
      <c r="B106" s="41" t="s">
        <v>174</v>
      </c>
      <c r="C106" s="41" t="s">
        <v>782</v>
      </c>
      <c r="D106" s="41" t="str">
        <f t="shared" si="1"/>
        <v>24</v>
      </c>
      <c r="E106" s="41" t="s">
        <v>170</v>
      </c>
      <c r="F106" s="41" t="s">
        <v>461</v>
      </c>
    </row>
    <row r="107" spans="1:6" ht="12.75" hidden="1" customHeight="1" x14ac:dyDescent="0.2">
      <c r="A107" s="41">
        <v>24008</v>
      </c>
      <c r="B107" s="41" t="s">
        <v>248</v>
      </c>
      <c r="C107" s="41" t="s">
        <v>782</v>
      </c>
      <c r="D107" s="41" t="str">
        <f t="shared" si="1"/>
        <v>24</v>
      </c>
      <c r="E107" s="42" t="s">
        <v>485</v>
      </c>
      <c r="F107" s="42" t="s">
        <v>486</v>
      </c>
    </row>
    <row r="108" spans="1:6" ht="12.75" hidden="1" customHeight="1" x14ac:dyDescent="0.2">
      <c r="A108" s="41">
        <v>24009</v>
      </c>
      <c r="B108" s="41" t="s">
        <v>105</v>
      </c>
      <c r="C108" s="41" t="s">
        <v>783</v>
      </c>
      <c r="D108" s="41" t="str">
        <f t="shared" si="1"/>
        <v>24</v>
      </c>
      <c r="E108" s="42" t="s">
        <v>106</v>
      </c>
      <c r="F108" s="42" t="s">
        <v>487</v>
      </c>
    </row>
    <row r="109" spans="1:6" ht="12.75" hidden="1" customHeight="1" x14ac:dyDescent="0.2">
      <c r="A109" s="41">
        <v>24010</v>
      </c>
      <c r="B109" s="41" t="s">
        <v>249</v>
      </c>
      <c r="C109" s="41" t="s">
        <v>782</v>
      </c>
      <c r="D109" s="41" t="str">
        <f t="shared" si="1"/>
        <v>24</v>
      </c>
      <c r="E109" s="42" t="s">
        <v>485</v>
      </c>
      <c r="F109" s="42" t="s">
        <v>486</v>
      </c>
    </row>
    <row r="110" spans="1:6" ht="12.75" hidden="1" customHeight="1" x14ac:dyDescent="0.2">
      <c r="A110" s="41">
        <v>24012</v>
      </c>
      <c r="B110" s="41" t="s">
        <v>250</v>
      </c>
      <c r="C110" s="41" t="s">
        <v>782</v>
      </c>
      <c r="D110" s="41" t="str">
        <f t="shared" si="1"/>
        <v>24</v>
      </c>
      <c r="E110" s="42" t="s">
        <v>485</v>
      </c>
      <c r="F110" s="42" t="s">
        <v>486</v>
      </c>
    </row>
    <row r="111" spans="1:6" ht="12.75" hidden="1" customHeight="1" x14ac:dyDescent="0.2">
      <c r="A111" s="41">
        <v>24013</v>
      </c>
      <c r="B111" s="41" t="s">
        <v>251</v>
      </c>
      <c r="C111" s="41" t="s">
        <v>782</v>
      </c>
      <c r="D111" s="41" t="str">
        <f t="shared" si="1"/>
        <v>24</v>
      </c>
      <c r="E111" s="42" t="s">
        <v>485</v>
      </c>
      <c r="F111" s="42" t="s">
        <v>486</v>
      </c>
    </row>
    <row r="112" spans="1:6" ht="12.75" hidden="1" customHeight="1" x14ac:dyDescent="0.2">
      <c r="A112" s="41">
        <v>24014</v>
      </c>
      <c r="B112" s="41" t="s">
        <v>175</v>
      </c>
      <c r="C112" s="41" t="s">
        <v>782</v>
      </c>
      <c r="D112" s="41" t="str">
        <f t="shared" si="1"/>
        <v>24</v>
      </c>
      <c r="E112" s="41" t="s">
        <v>170</v>
      </c>
      <c r="F112" s="41" t="s">
        <v>488</v>
      </c>
    </row>
    <row r="113" spans="1:6" ht="12.75" hidden="1" customHeight="1" x14ac:dyDescent="0.2">
      <c r="A113" s="41">
        <v>24015</v>
      </c>
      <c r="B113" s="41" t="s">
        <v>252</v>
      </c>
      <c r="C113" s="41" t="s">
        <v>782</v>
      </c>
      <c r="D113" s="41" t="str">
        <f t="shared" si="1"/>
        <v>24</v>
      </c>
      <c r="E113" s="42" t="s">
        <v>485</v>
      </c>
      <c r="F113" s="42" t="s">
        <v>486</v>
      </c>
    </row>
    <row r="114" spans="1:6" ht="12.75" hidden="1" customHeight="1" x14ac:dyDescent="0.2">
      <c r="A114" s="41">
        <v>24016</v>
      </c>
      <c r="B114" s="41" t="s">
        <v>253</v>
      </c>
      <c r="C114" s="41" t="s">
        <v>782</v>
      </c>
      <c r="D114" s="41" t="str">
        <f t="shared" si="1"/>
        <v>24</v>
      </c>
      <c r="E114" s="42" t="s">
        <v>485</v>
      </c>
      <c r="F114" s="42" t="s">
        <v>486</v>
      </c>
    </row>
    <row r="115" spans="1:6" ht="12.75" hidden="1" customHeight="1" x14ac:dyDescent="0.2">
      <c r="A115" s="41">
        <v>24017</v>
      </c>
      <c r="B115" s="41" t="s">
        <v>254</v>
      </c>
      <c r="C115" s="41" t="s">
        <v>782</v>
      </c>
      <c r="D115" s="41" t="str">
        <f t="shared" si="1"/>
        <v>24</v>
      </c>
      <c r="E115" s="42" t="s">
        <v>485</v>
      </c>
      <c r="F115" s="42" t="s">
        <v>489</v>
      </c>
    </row>
    <row r="116" spans="1:6" ht="12.75" hidden="1" customHeight="1" x14ac:dyDescent="0.2">
      <c r="A116" s="41">
        <v>24018</v>
      </c>
      <c r="B116" s="41" t="s">
        <v>255</v>
      </c>
      <c r="C116" s="41" t="s">
        <v>782</v>
      </c>
      <c r="D116" s="41" t="str">
        <f t="shared" si="1"/>
        <v>24</v>
      </c>
      <c r="E116" s="42" t="s">
        <v>485</v>
      </c>
      <c r="F116" s="42" t="s">
        <v>486</v>
      </c>
    </row>
    <row r="117" spans="1:6" ht="12.75" hidden="1" customHeight="1" x14ac:dyDescent="0.2">
      <c r="A117" s="41">
        <v>24019</v>
      </c>
      <c r="B117" s="41" t="s">
        <v>176</v>
      </c>
      <c r="C117" s="41" t="s">
        <v>782</v>
      </c>
      <c r="D117" s="41" t="str">
        <f t="shared" si="1"/>
        <v>24</v>
      </c>
      <c r="E117" s="41" t="s">
        <v>170</v>
      </c>
      <c r="F117" s="41" t="s">
        <v>488</v>
      </c>
    </row>
    <row r="118" spans="1:6" ht="12.75" hidden="1" customHeight="1" x14ac:dyDescent="0.2">
      <c r="A118" s="41">
        <v>24020</v>
      </c>
      <c r="B118" s="41" t="s">
        <v>177</v>
      </c>
      <c r="C118" s="41" t="s">
        <v>782</v>
      </c>
      <c r="D118" s="41" t="str">
        <f t="shared" si="1"/>
        <v>24</v>
      </c>
      <c r="E118" s="41" t="s">
        <v>170</v>
      </c>
      <c r="F118" s="41" t="s">
        <v>488</v>
      </c>
    </row>
    <row r="119" spans="1:6" ht="12.75" hidden="1" customHeight="1" x14ac:dyDescent="0.2">
      <c r="A119" s="41">
        <v>24021</v>
      </c>
      <c r="B119" s="41" t="s">
        <v>256</v>
      </c>
      <c r="C119" s="41" t="s">
        <v>782</v>
      </c>
      <c r="D119" s="41" t="str">
        <f t="shared" si="1"/>
        <v>24</v>
      </c>
      <c r="E119" s="42" t="s">
        <v>485</v>
      </c>
      <c r="F119" s="42" t="s">
        <v>486</v>
      </c>
    </row>
    <row r="120" spans="1:6" ht="12.75" hidden="1" customHeight="1" x14ac:dyDescent="0.2">
      <c r="A120" s="41">
        <v>24022</v>
      </c>
      <c r="B120" s="41" t="s">
        <v>257</v>
      </c>
      <c r="C120" s="41" t="s">
        <v>782</v>
      </c>
      <c r="D120" s="41" t="str">
        <f t="shared" si="1"/>
        <v>24</v>
      </c>
      <c r="E120" s="42" t="s">
        <v>485</v>
      </c>
      <c r="F120" s="42" t="s">
        <v>486</v>
      </c>
    </row>
    <row r="121" spans="1:6" ht="12.75" hidden="1" customHeight="1" x14ac:dyDescent="0.2">
      <c r="A121" s="41">
        <v>24024</v>
      </c>
      <c r="B121" s="41" t="s">
        <v>178</v>
      </c>
      <c r="C121" s="41" t="s">
        <v>782</v>
      </c>
      <c r="D121" s="41" t="str">
        <f t="shared" si="1"/>
        <v>24</v>
      </c>
      <c r="E121" s="41" t="s">
        <v>170</v>
      </c>
      <c r="F121" s="41" t="s">
        <v>488</v>
      </c>
    </row>
    <row r="122" spans="1:6" ht="12.75" hidden="1" customHeight="1" x14ac:dyDescent="0.2">
      <c r="A122" s="41">
        <v>24025</v>
      </c>
      <c r="B122" s="41" t="s">
        <v>258</v>
      </c>
      <c r="C122" s="41" t="s">
        <v>782</v>
      </c>
      <c r="D122" s="41" t="str">
        <f t="shared" si="1"/>
        <v>24</v>
      </c>
      <c r="E122" s="42" t="s">
        <v>485</v>
      </c>
      <c r="F122" s="42" t="s">
        <v>486</v>
      </c>
    </row>
    <row r="123" spans="1:6" ht="12.75" hidden="1" customHeight="1" x14ac:dyDescent="0.2">
      <c r="A123" s="41">
        <v>24026</v>
      </c>
      <c r="B123" s="41" t="s">
        <v>259</v>
      </c>
      <c r="C123" s="41" t="s">
        <v>782</v>
      </c>
      <c r="D123" s="41" t="str">
        <f t="shared" si="1"/>
        <v>24</v>
      </c>
      <c r="E123" s="42" t="s">
        <v>485</v>
      </c>
      <c r="F123" s="42" t="s">
        <v>486</v>
      </c>
    </row>
    <row r="124" spans="1:6" ht="12.75" hidden="1" customHeight="1" x14ac:dyDescent="0.2">
      <c r="A124" s="41">
        <v>24027</v>
      </c>
      <c r="B124" s="41" t="s">
        <v>260</v>
      </c>
      <c r="C124" s="41" t="s">
        <v>782</v>
      </c>
      <c r="D124" s="41" t="str">
        <f t="shared" si="1"/>
        <v>24</v>
      </c>
      <c r="E124" s="42" t="s">
        <v>485</v>
      </c>
      <c r="F124" s="42" t="s">
        <v>486</v>
      </c>
    </row>
    <row r="125" spans="1:6" ht="12.75" hidden="1" customHeight="1" x14ac:dyDescent="0.2">
      <c r="A125" s="41">
        <v>24028</v>
      </c>
      <c r="B125" s="41" t="s">
        <v>179</v>
      </c>
      <c r="C125" s="41" t="s">
        <v>782</v>
      </c>
      <c r="D125" s="41" t="str">
        <f t="shared" si="1"/>
        <v>24</v>
      </c>
      <c r="E125" s="41" t="s">
        <v>170</v>
      </c>
      <c r="F125" s="41" t="s">
        <v>488</v>
      </c>
    </row>
    <row r="126" spans="1:6" ht="12.75" hidden="1" customHeight="1" x14ac:dyDescent="0.2">
      <c r="A126" s="41">
        <v>24029</v>
      </c>
      <c r="B126" s="41" t="s">
        <v>261</v>
      </c>
      <c r="C126" s="41" t="s">
        <v>782</v>
      </c>
      <c r="D126" s="41" t="str">
        <f t="shared" si="1"/>
        <v>24</v>
      </c>
      <c r="E126" s="42" t="s">
        <v>485</v>
      </c>
      <c r="F126" s="42" t="s">
        <v>486</v>
      </c>
    </row>
    <row r="127" spans="1:6" ht="12.75" hidden="1" customHeight="1" x14ac:dyDescent="0.2">
      <c r="A127" s="41">
        <v>24030</v>
      </c>
      <c r="B127" s="41" t="s">
        <v>180</v>
      </c>
      <c r="C127" s="41" t="s">
        <v>782</v>
      </c>
      <c r="D127" s="41" t="str">
        <f t="shared" si="1"/>
        <v>24</v>
      </c>
      <c r="E127" s="41" t="s">
        <v>170</v>
      </c>
      <c r="F127" s="41" t="s">
        <v>488</v>
      </c>
    </row>
    <row r="128" spans="1:6" ht="12.75" hidden="1" customHeight="1" x14ac:dyDescent="0.2">
      <c r="A128" s="41">
        <v>24032</v>
      </c>
      <c r="B128" s="41" t="s">
        <v>181</v>
      </c>
      <c r="C128" s="41" t="s">
        <v>782</v>
      </c>
      <c r="D128" s="41" t="str">
        <f t="shared" si="1"/>
        <v>24</v>
      </c>
      <c r="E128" s="41" t="s">
        <v>170</v>
      </c>
      <c r="F128" s="41" t="s">
        <v>488</v>
      </c>
    </row>
    <row r="129" spans="1:6" ht="12.75" hidden="1" customHeight="1" x14ac:dyDescent="0.2">
      <c r="A129" s="41">
        <v>24034</v>
      </c>
      <c r="B129" s="41" t="s">
        <v>182</v>
      </c>
      <c r="C129" s="41" t="s">
        <v>782</v>
      </c>
      <c r="D129" s="41" t="str">
        <f t="shared" si="1"/>
        <v>24</v>
      </c>
      <c r="E129" s="41" t="s">
        <v>170</v>
      </c>
      <c r="F129" s="41" t="s">
        <v>488</v>
      </c>
    </row>
    <row r="130" spans="1:6" ht="12.75" hidden="1" customHeight="1" x14ac:dyDescent="0.2">
      <c r="A130" s="41">
        <v>24035</v>
      </c>
      <c r="B130" s="41" t="s">
        <v>262</v>
      </c>
      <c r="C130" s="41" t="s">
        <v>782</v>
      </c>
      <c r="D130" s="41" t="str">
        <f t="shared" ref="D130:D193" si="2">MID(A130,1,2)</f>
        <v>24</v>
      </c>
      <c r="E130" s="42" t="s">
        <v>485</v>
      </c>
      <c r="F130" s="42" t="s">
        <v>486</v>
      </c>
    </row>
    <row r="131" spans="1:6" ht="12.75" hidden="1" customHeight="1" x14ac:dyDescent="0.2">
      <c r="A131" s="41">
        <v>24036</v>
      </c>
      <c r="B131" s="41" t="s">
        <v>263</v>
      </c>
      <c r="C131" s="41" t="s">
        <v>782</v>
      </c>
      <c r="D131" s="41" t="str">
        <f t="shared" si="2"/>
        <v>24</v>
      </c>
      <c r="E131" s="42" t="s">
        <v>485</v>
      </c>
      <c r="F131" s="42" t="s">
        <v>486</v>
      </c>
    </row>
    <row r="132" spans="1:6" ht="12.75" hidden="1" customHeight="1" x14ac:dyDescent="0.2">
      <c r="A132" s="41">
        <v>24037</v>
      </c>
      <c r="B132" s="41" t="s">
        <v>264</v>
      </c>
      <c r="C132" s="41" t="s">
        <v>782</v>
      </c>
      <c r="D132" s="41" t="str">
        <f t="shared" si="2"/>
        <v>24</v>
      </c>
      <c r="E132" s="42" t="s">
        <v>485</v>
      </c>
      <c r="F132" s="42" t="s">
        <v>486</v>
      </c>
    </row>
    <row r="133" spans="1:6" ht="12.75" hidden="1" customHeight="1" x14ac:dyDescent="0.2">
      <c r="A133" s="41">
        <v>24038</v>
      </c>
      <c r="B133" s="41" t="s">
        <v>265</v>
      </c>
      <c r="C133" s="41" t="s">
        <v>782</v>
      </c>
      <c r="D133" s="41" t="str">
        <f t="shared" si="2"/>
        <v>24</v>
      </c>
      <c r="E133" s="42" t="s">
        <v>485</v>
      </c>
      <c r="F133" s="42" t="s">
        <v>486</v>
      </c>
    </row>
    <row r="134" spans="1:6" ht="12.75" hidden="1" customHeight="1" x14ac:dyDescent="0.2">
      <c r="A134" s="41">
        <v>24039</v>
      </c>
      <c r="B134" s="41" t="s">
        <v>107</v>
      </c>
      <c r="C134" s="41" t="s">
        <v>783</v>
      </c>
      <c r="D134" s="41" t="str">
        <f t="shared" si="2"/>
        <v>24</v>
      </c>
      <c r="E134" s="42" t="s">
        <v>106</v>
      </c>
      <c r="F134" s="42" t="s">
        <v>490</v>
      </c>
    </row>
    <row r="135" spans="1:6" ht="12.75" hidden="1" customHeight="1" x14ac:dyDescent="0.2">
      <c r="A135" s="41">
        <v>24040</v>
      </c>
      <c r="B135" s="41" t="s">
        <v>183</v>
      </c>
      <c r="C135" s="41" t="s">
        <v>782</v>
      </c>
      <c r="D135" s="41" t="str">
        <f t="shared" si="2"/>
        <v>24</v>
      </c>
      <c r="E135" s="41" t="s">
        <v>170</v>
      </c>
      <c r="F135" s="41" t="s">
        <v>488</v>
      </c>
    </row>
    <row r="136" spans="1:6" ht="12.75" hidden="1" customHeight="1" x14ac:dyDescent="0.2">
      <c r="A136" s="41">
        <v>24041</v>
      </c>
      <c r="B136" s="41" t="s">
        <v>108</v>
      </c>
      <c r="C136" s="41" t="s">
        <v>783</v>
      </c>
      <c r="D136" s="41" t="str">
        <f t="shared" si="2"/>
        <v>24</v>
      </c>
      <c r="E136" s="42" t="s">
        <v>106</v>
      </c>
      <c r="F136" s="42" t="s">
        <v>487</v>
      </c>
    </row>
    <row r="137" spans="1:6" ht="12.75" hidden="1" customHeight="1" x14ac:dyDescent="0.2">
      <c r="A137" s="41">
        <v>24042</v>
      </c>
      <c r="B137" s="41" t="s">
        <v>266</v>
      </c>
      <c r="C137" s="41" t="s">
        <v>783</v>
      </c>
      <c r="D137" s="41" t="str">
        <f t="shared" si="2"/>
        <v>24</v>
      </c>
      <c r="E137" s="42" t="s">
        <v>106</v>
      </c>
      <c r="F137" s="42" t="s">
        <v>784</v>
      </c>
    </row>
    <row r="138" spans="1:6" ht="12.75" hidden="1" customHeight="1" x14ac:dyDescent="0.2">
      <c r="A138" s="41">
        <v>24043</v>
      </c>
      <c r="B138" s="41" t="s">
        <v>184</v>
      </c>
      <c r="C138" s="41" t="s">
        <v>782</v>
      </c>
      <c r="D138" s="41" t="str">
        <f t="shared" si="2"/>
        <v>24</v>
      </c>
      <c r="E138" s="41" t="s">
        <v>170</v>
      </c>
      <c r="F138" s="41" t="s">
        <v>492</v>
      </c>
    </row>
    <row r="139" spans="1:6" ht="12.75" hidden="1" customHeight="1" x14ac:dyDescent="0.2">
      <c r="A139" s="44">
        <v>24044</v>
      </c>
      <c r="B139" s="44" t="s">
        <v>185</v>
      </c>
      <c r="C139" s="44" t="s">
        <v>782</v>
      </c>
      <c r="D139" s="44" t="str">
        <f t="shared" si="2"/>
        <v>24</v>
      </c>
      <c r="E139" s="44" t="s">
        <v>170</v>
      </c>
      <c r="F139" s="41" t="s">
        <v>785</v>
      </c>
    </row>
    <row r="140" spans="1:6" ht="12.75" hidden="1" customHeight="1" x14ac:dyDescent="0.2">
      <c r="A140" s="41">
        <v>24046</v>
      </c>
      <c r="B140" s="41" t="s">
        <v>267</v>
      </c>
      <c r="C140" s="41" t="s">
        <v>782</v>
      </c>
      <c r="D140" s="41" t="str">
        <f t="shared" si="2"/>
        <v>24</v>
      </c>
      <c r="E140" s="42" t="s">
        <v>485</v>
      </c>
      <c r="F140" s="42" t="s">
        <v>486</v>
      </c>
    </row>
    <row r="141" spans="1:6" ht="12.75" hidden="1" customHeight="1" x14ac:dyDescent="0.2">
      <c r="A141" s="41">
        <v>24047</v>
      </c>
      <c r="B141" s="41" t="s">
        <v>268</v>
      </c>
      <c r="C141" s="41" t="s">
        <v>782</v>
      </c>
      <c r="D141" s="41" t="str">
        <f t="shared" si="2"/>
        <v>24</v>
      </c>
      <c r="E141" s="42" t="s">
        <v>485</v>
      </c>
      <c r="F141" s="42" t="s">
        <v>486</v>
      </c>
    </row>
    <row r="142" spans="1:6" ht="12.75" hidden="1" customHeight="1" x14ac:dyDescent="0.2">
      <c r="A142" s="41">
        <v>24048</v>
      </c>
      <c r="B142" s="41" t="s">
        <v>186</v>
      </c>
      <c r="C142" s="41" t="s">
        <v>782</v>
      </c>
      <c r="D142" s="41" t="str">
        <f t="shared" si="2"/>
        <v>24</v>
      </c>
      <c r="E142" s="41" t="s">
        <v>170</v>
      </c>
      <c r="F142" s="41" t="s">
        <v>494</v>
      </c>
    </row>
    <row r="143" spans="1:6" ht="12.75" hidden="1" customHeight="1" x14ac:dyDescent="0.2">
      <c r="A143" s="41">
        <v>24049</v>
      </c>
      <c r="B143" s="41" t="s">
        <v>187</v>
      </c>
      <c r="C143" s="41" t="s">
        <v>782</v>
      </c>
      <c r="D143" s="41" t="str">
        <f t="shared" si="2"/>
        <v>24</v>
      </c>
      <c r="E143" s="41" t="s">
        <v>170</v>
      </c>
      <c r="F143" s="41" t="s">
        <v>488</v>
      </c>
    </row>
    <row r="144" spans="1:6" ht="12.75" hidden="1" customHeight="1" x14ac:dyDescent="0.2">
      <c r="A144" s="41">
        <v>24050</v>
      </c>
      <c r="B144" s="41" t="s">
        <v>188</v>
      </c>
      <c r="C144" s="41" t="s">
        <v>782</v>
      </c>
      <c r="D144" s="41" t="str">
        <f t="shared" si="2"/>
        <v>24</v>
      </c>
      <c r="E144" s="41" t="s">
        <v>170</v>
      </c>
      <c r="F144" s="41" t="s">
        <v>495</v>
      </c>
    </row>
    <row r="145" spans="1:6" ht="12.75" hidden="1" customHeight="1" x14ac:dyDescent="0.2">
      <c r="A145" s="41">
        <v>24051</v>
      </c>
      <c r="B145" s="41" t="s">
        <v>269</v>
      </c>
      <c r="C145" s="41" t="s">
        <v>782</v>
      </c>
      <c r="D145" s="41" t="str">
        <f t="shared" si="2"/>
        <v>24</v>
      </c>
      <c r="E145" s="42" t="s">
        <v>485</v>
      </c>
      <c r="F145" s="42" t="s">
        <v>486</v>
      </c>
    </row>
    <row r="146" spans="1:6" ht="12.75" hidden="1" customHeight="1" x14ac:dyDescent="0.2">
      <c r="A146" s="41">
        <v>24052</v>
      </c>
      <c r="B146" s="41" t="s">
        <v>270</v>
      </c>
      <c r="C146" s="41" t="s">
        <v>782</v>
      </c>
      <c r="D146" s="41" t="str">
        <f t="shared" si="2"/>
        <v>24</v>
      </c>
      <c r="E146" s="41" t="s">
        <v>485</v>
      </c>
      <c r="F146" s="41" t="s">
        <v>496</v>
      </c>
    </row>
    <row r="147" spans="1:6" ht="12.75" hidden="1" customHeight="1" x14ac:dyDescent="0.2">
      <c r="A147" s="41">
        <v>24053</v>
      </c>
      <c r="B147" s="41" t="s">
        <v>189</v>
      </c>
      <c r="C147" s="41" t="s">
        <v>782</v>
      </c>
      <c r="D147" s="41" t="str">
        <f t="shared" si="2"/>
        <v>24</v>
      </c>
      <c r="E147" s="41" t="s">
        <v>170</v>
      </c>
      <c r="F147" s="41" t="s">
        <v>488</v>
      </c>
    </row>
    <row r="148" spans="1:6" ht="12.75" hidden="1" customHeight="1" x14ac:dyDescent="0.2">
      <c r="A148" s="41">
        <v>24055</v>
      </c>
      <c r="B148" s="41" t="s">
        <v>190</v>
      </c>
      <c r="C148" s="41" t="s">
        <v>782</v>
      </c>
      <c r="D148" s="41" t="str">
        <f t="shared" si="2"/>
        <v>24</v>
      </c>
      <c r="E148" s="41" t="s">
        <v>170</v>
      </c>
      <c r="F148" s="41" t="s">
        <v>488</v>
      </c>
    </row>
    <row r="149" spans="1:6" ht="12.75" hidden="1" customHeight="1" x14ac:dyDescent="0.2">
      <c r="A149" s="41">
        <v>24056</v>
      </c>
      <c r="B149" s="41" t="s">
        <v>191</v>
      </c>
      <c r="C149" s="41" t="s">
        <v>782</v>
      </c>
      <c r="D149" s="41" t="str">
        <f t="shared" si="2"/>
        <v>24</v>
      </c>
      <c r="E149" s="41" t="s">
        <v>170</v>
      </c>
      <c r="F149" s="41" t="s">
        <v>488</v>
      </c>
    </row>
    <row r="150" spans="1:6" ht="12.75" hidden="1" customHeight="1" x14ac:dyDescent="0.2">
      <c r="A150" s="41">
        <v>24057</v>
      </c>
      <c r="B150" s="41" t="s">
        <v>271</v>
      </c>
      <c r="C150" s="41" t="s">
        <v>782</v>
      </c>
      <c r="D150" s="41" t="str">
        <f t="shared" si="2"/>
        <v>24</v>
      </c>
      <c r="E150" s="42" t="s">
        <v>485</v>
      </c>
      <c r="F150" s="42" t="s">
        <v>486</v>
      </c>
    </row>
    <row r="151" spans="1:6" ht="12.75" hidden="1" customHeight="1" x14ac:dyDescent="0.2">
      <c r="A151" s="41">
        <v>24060</v>
      </c>
      <c r="B151" s="41" t="s">
        <v>192</v>
      </c>
      <c r="C151" s="41" t="s">
        <v>782</v>
      </c>
      <c r="D151" s="41" t="str">
        <f t="shared" si="2"/>
        <v>24</v>
      </c>
      <c r="E151" s="41" t="s">
        <v>170</v>
      </c>
      <c r="F151" s="41" t="s">
        <v>497</v>
      </c>
    </row>
    <row r="152" spans="1:6" ht="12.75" hidden="1" customHeight="1" x14ac:dyDescent="0.2">
      <c r="A152" s="41">
        <v>24061</v>
      </c>
      <c r="B152" s="41" t="s">
        <v>272</v>
      </c>
      <c r="C152" s="41" t="s">
        <v>782</v>
      </c>
      <c r="D152" s="41" t="str">
        <f t="shared" si="2"/>
        <v>24</v>
      </c>
      <c r="E152" s="42" t="s">
        <v>485</v>
      </c>
      <c r="F152" s="42" t="s">
        <v>486</v>
      </c>
    </row>
    <row r="153" spans="1:6" ht="12.75" hidden="1" customHeight="1" x14ac:dyDescent="0.2">
      <c r="A153" s="41">
        <v>24062</v>
      </c>
      <c r="B153" s="41" t="s">
        <v>193</v>
      </c>
      <c r="C153" s="41" t="s">
        <v>782</v>
      </c>
      <c r="D153" s="41" t="str">
        <f t="shared" si="2"/>
        <v>24</v>
      </c>
      <c r="E153" s="41" t="s">
        <v>170</v>
      </c>
      <c r="F153" s="41" t="s">
        <v>488</v>
      </c>
    </row>
    <row r="154" spans="1:6" ht="12.75" hidden="1" customHeight="1" x14ac:dyDescent="0.2">
      <c r="A154" s="41">
        <v>24063</v>
      </c>
      <c r="B154" s="41" t="s">
        <v>194</v>
      </c>
      <c r="C154" s="41" t="s">
        <v>782</v>
      </c>
      <c r="D154" s="41" t="str">
        <f t="shared" si="2"/>
        <v>24</v>
      </c>
      <c r="E154" s="41" t="s">
        <v>170</v>
      </c>
      <c r="F154" s="41" t="s">
        <v>495</v>
      </c>
    </row>
    <row r="155" spans="1:6" ht="12.75" hidden="1" customHeight="1" x14ac:dyDescent="0.2">
      <c r="A155" s="41">
        <v>24064</v>
      </c>
      <c r="B155" s="41" t="s">
        <v>273</v>
      </c>
      <c r="C155" s="41" t="s">
        <v>782</v>
      </c>
      <c r="D155" s="41" t="str">
        <f t="shared" si="2"/>
        <v>24</v>
      </c>
      <c r="E155" s="42" t="s">
        <v>485</v>
      </c>
      <c r="F155" s="42" t="s">
        <v>486</v>
      </c>
    </row>
    <row r="156" spans="1:6" ht="12.75" hidden="1" customHeight="1" x14ac:dyDescent="0.2">
      <c r="A156" s="41">
        <v>24065</v>
      </c>
      <c r="B156" s="41" t="s">
        <v>274</v>
      </c>
      <c r="C156" s="41" t="s">
        <v>782</v>
      </c>
      <c r="D156" s="41" t="str">
        <f t="shared" si="2"/>
        <v>24</v>
      </c>
      <c r="E156" s="42" t="s">
        <v>485</v>
      </c>
      <c r="F156" s="42" t="s">
        <v>486</v>
      </c>
    </row>
    <row r="157" spans="1:6" ht="12.75" hidden="1" customHeight="1" x14ac:dyDescent="0.2">
      <c r="A157" s="41">
        <v>24066</v>
      </c>
      <c r="B157" s="41" t="s">
        <v>195</v>
      </c>
      <c r="C157" s="41" t="s">
        <v>782</v>
      </c>
      <c r="D157" s="41" t="str">
        <f t="shared" si="2"/>
        <v>24</v>
      </c>
      <c r="E157" s="41" t="s">
        <v>170</v>
      </c>
      <c r="F157" s="41" t="s">
        <v>461</v>
      </c>
    </row>
    <row r="158" spans="1:6" ht="12.75" hidden="1" customHeight="1" x14ac:dyDescent="0.2">
      <c r="A158" s="41">
        <v>24067</v>
      </c>
      <c r="B158" s="41" t="s">
        <v>275</v>
      </c>
      <c r="C158" s="41" t="s">
        <v>782</v>
      </c>
      <c r="D158" s="41" t="str">
        <f t="shared" si="2"/>
        <v>24</v>
      </c>
      <c r="E158" s="42" t="s">
        <v>485</v>
      </c>
      <c r="F158" s="42" t="s">
        <v>486</v>
      </c>
    </row>
    <row r="159" spans="1:6" ht="12.75" hidden="1" customHeight="1" x14ac:dyDescent="0.2">
      <c r="A159" s="41">
        <v>24068</v>
      </c>
      <c r="B159" s="41" t="s">
        <v>196</v>
      </c>
      <c r="C159" s="41" t="s">
        <v>782</v>
      </c>
      <c r="D159" s="41" t="str">
        <f t="shared" si="2"/>
        <v>24</v>
      </c>
      <c r="E159" s="41" t="s">
        <v>170</v>
      </c>
      <c r="F159" s="41" t="s">
        <v>498</v>
      </c>
    </row>
    <row r="160" spans="1:6" ht="12.75" hidden="1" customHeight="1" x14ac:dyDescent="0.2">
      <c r="A160" s="41">
        <v>24070</v>
      </c>
      <c r="B160" s="41" t="s">
        <v>304</v>
      </c>
      <c r="C160" s="41" t="s">
        <v>782</v>
      </c>
      <c r="D160" s="41" t="str">
        <f t="shared" si="2"/>
        <v>24</v>
      </c>
      <c r="E160" s="41" t="s">
        <v>305</v>
      </c>
      <c r="F160" s="41" t="s">
        <v>499</v>
      </c>
    </row>
    <row r="161" spans="1:6" ht="12.75" hidden="1" customHeight="1" x14ac:dyDescent="0.2">
      <c r="A161" s="41">
        <v>24071</v>
      </c>
      <c r="B161" s="41" t="s">
        <v>276</v>
      </c>
      <c r="C161" s="41" t="s">
        <v>782</v>
      </c>
      <c r="D161" s="41" t="str">
        <f t="shared" si="2"/>
        <v>24</v>
      </c>
      <c r="E161" s="42" t="s">
        <v>485</v>
      </c>
      <c r="F161" s="42" t="s">
        <v>486</v>
      </c>
    </row>
    <row r="162" spans="1:6" ht="12.75" hidden="1" customHeight="1" x14ac:dyDescent="0.2">
      <c r="A162" s="41">
        <v>24072</v>
      </c>
      <c r="B162" s="41" t="s">
        <v>277</v>
      </c>
      <c r="C162" s="41" t="s">
        <v>782</v>
      </c>
      <c r="D162" s="41" t="str">
        <f t="shared" si="2"/>
        <v>24</v>
      </c>
      <c r="E162" s="42" t="s">
        <v>485</v>
      </c>
      <c r="F162" s="42" t="s">
        <v>500</v>
      </c>
    </row>
    <row r="163" spans="1:6" ht="12.75" hidden="1" customHeight="1" x14ac:dyDescent="0.2">
      <c r="A163" s="41">
        <v>24073</v>
      </c>
      <c r="B163" s="41" t="s">
        <v>278</v>
      </c>
      <c r="C163" s="41" t="s">
        <v>782</v>
      </c>
      <c r="D163" s="41" t="str">
        <f t="shared" si="2"/>
        <v>24</v>
      </c>
      <c r="E163" s="42" t="s">
        <v>485</v>
      </c>
      <c r="F163" s="42" t="s">
        <v>486</v>
      </c>
    </row>
    <row r="164" spans="1:6" ht="12.75" hidden="1" customHeight="1" x14ac:dyDescent="0.2">
      <c r="A164" s="41">
        <v>24074</v>
      </c>
      <c r="B164" s="41" t="s">
        <v>279</v>
      </c>
      <c r="C164" s="41" t="s">
        <v>782</v>
      </c>
      <c r="D164" s="41" t="str">
        <f t="shared" si="2"/>
        <v>24</v>
      </c>
      <c r="E164" s="42" t="s">
        <v>485</v>
      </c>
      <c r="F164" s="42" t="s">
        <v>486</v>
      </c>
    </row>
    <row r="165" spans="1:6" ht="12.75" hidden="1" customHeight="1" x14ac:dyDescent="0.2">
      <c r="A165" s="41">
        <v>24075</v>
      </c>
      <c r="B165" s="41" t="s">
        <v>197</v>
      </c>
      <c r="C165" s="41" t="s">
        <v>782</v>
      </c>
      <c r="D165" s="41" t="str">
        <f t="shared" si="2"/>
        <v>24</v>
      </c>
      <c r="E165" s="41" t="s">
        <v>170</v>
      </c>
      <c r="F165" s="41" t="s">
        <v>488</v>
      </c>
    </row>
    <row r="166" spans="1:6" ht="12.75" hidden="1" customHeight="1" x14ac:dyDescent="0.2">
      <c r="A166" s="41">
        <v>24076</v>
      </c>
      <c r="B166" s="41" t="s">
        <v>198</v>
      </c>
      <c r="C166" s="41" t="s">
        <v>782</v>
      </c>
      <c r="D166" s="41" t="str">
        <f t="shared" si="2"/>
        <v>24</v>
      </c>
      <c r="E166" s="41" t="s">
        <v>170</v>
      </c>
      <c r="F166" s="41" t="s">
        <v>488</v>
      </c>
    </row>
    <row r="167" spans="1:6" ht="12.75" hidden="1" customHeight="1" x14ac:dyDescent="0.2">
      <c r="A167" s="41">
        <v>24077</v>
      </c>
      <c r="B167" s="41" t="s">
        <v>280</v>
      </c>
      <c r="C167" s="41" t="s">
        <v>782</v>
      </c>
      <c r="D167" s="41" t="str">
        <f t="shared" si="2"/>
        <v>24</v>
      </c>
      <c r="E167" s="42" t="s">
        <v>485</v>
      </c>
      <c r="F167" s="42" t="s">
        <v>500</v>
      </c>
    </row>
    <row r="168" spans="1:6" ht="12.75" hidden="1" customHeight="1" x14ac:dyDescent="0.2">
      <c r="A168" s="41">
        <v>24078</v>
      </c>
      <c r="B168" s="41" t="s">
        <v>199</v>
      </c>
      <c r="C168" s="41" t="s">
        <v>782</v>
      </c>
      <c r="D168" s="41" t="str">
        <f t="shared" si="2"/>
        <v>24</v>
      </c>
      <c r="E168" s="41" t="s">
        <v>170</v>
      </c>
      <c r="F168" s="41" t="s">
        <v>495</v>
      </c>
    </row>
    <row r="169" spans="1:6" ht="12.75" hidden="1" customHeight="1" x14ac:dyDescent="0.2">
      <c r="A169" s="41">
        <v>24079</v>
      </c>
      <c r="B169" s="41" t="s">
        <v>281</v>
      </c>
      <c r="C169" s="41" t="s">
        <v>782</v>
      </c>
      <c r="D169" s="41" t="str">
        <f t="shared" si="2"/>
        <v>24</v>
      </c>
      <c r="E169" s="42" t="s">
        <v>485</v>
      </c>
      <c r="F169" s="42" t="s">
        <v>486</v>
      </c>
    </row>
    <row r="170" spans="1:6" ht="12.75" hidden="1" customHeight="1" x14ac:dyDescent="0.2">
      <c r="A170" s="41">
        <v>24080</v>
      </c>
      <c r="B170" s="41" t="s">
        <v>200</v>
      </c>
      <c r="C170" s="41" t="s">
        <v>782</v>
      </c>
      <c r="D170" s="41" t="str">
        <f t="shared" si="2"/>
        <v>24</v>
      </c>
      <c r="E170" s="41" t="s">
        <v>170</v>
      </c>
      <c r="F170" s="41" t="s">
        <v>488</v>
      </c>
    </row>
    <row r="171" spans="1:6" ht="12.75" hidden="1" customHeight="1" x14ac:dyDescent="0.2">
      <c r="A171" s="41">
        <v>24081</v>
      </c>
      <c r="B171" s="41" t="s">
        <v>282</v>
      </c>
      <c r="C171" s="41" t="s">
        <v>782</v>
      </c>
      <c r="D171" s="41" t="str">
        <f t="shared" si="2"/>
        <v>24</v>
      </c>
      <c r="E171" s="42" t="s">
        <v>485</v>
      </c>
      <c r="F171" s="42" t="s">
        <v>486</v>
      </c>
    </row>
    <row r="172" spans="1:6" ht="12.75" hidden="1" customHeight="1" x14ac:dyDescent="0.2">
      <c r="A172" s="41">
        <v>24082</v>
      </c>
      <c r="B172" s="41" t="s">
        <v>283</v>
      </c>
      <c r="C172" s="41" t="s">
        <v>782</v>
      </c>
      <c r="D172" s="41" t="str">
        <f t="shared" si="2"/>
        <v>24</v>
      </c>
      <c r="E172" s="42" t="s">
        <v>485</v>
      </c>
      <c r="F172" s="42" t="s">
        <v>486</v>
      </c>
    </row>
    <row r="173" spans="1:6" ht="12.75" hidden="1" customHeight="1" x14ac:dyDescent="0.2">
      <c r="A173" s="41">
        <v>24083</v>
      </c>
      <c r="B173" s="41" t="s">
        <v>284</v>
      </c>
      <c r="C173" s="41" t="s">
        <v>782</v>
      </c>
      <c r="D173" s="41" t="str">
        <f t="shared" si="2"/>
        <v>24</v>
      </c>
      <c r="E173" s="42" t="s">
        <v>485</v>
      </c>
      <c r="F173" s="42" t="s">
        <v>486</v>
      </c>
    </row>
    <row r="174" spans="1:6" ht="12.75" hidden="1" customHeight="1" x14ac:dyDescent="0.2">
      <c r="A174" s="41">
        <v>24084</v>
      </c>
      <c r="B174" s="41" t="s">
        <v>285</v>
      </c>
      <c r="C174" s="41" t="s">
        <v>782</v>
      </c>
      <c r="D174" s="41" t="str">
        <f t="shared" si="2"/>
        <v>24</v>
      </c>
      <c r="E174" s="42" t="s">
        <v>485</v>
      </c>
      <c r="F174" s="42" t="s">
        <v>486</v>
      </c>
    </row>
    <row r="175" spans="1:6" ht="12.75" hidden="1" customHeight="1" x14ac:dyDescent="0.2">
      <c r="A175" s="41">
        <v>24085</v>
      </c>
      <c r="B175" s="41" t="s">
        <v>109</v>
      </c>
      <c r="C175" s="41" t="s">
        <v>783</v>
      </c>
      <c r="D175" s="41" t="str">
        <f t="shared" si="2"/>
        <v>24</v>
      </c>
      <c r="E175" s="42" t="s">
        <v>106</v>
      </c>
      <c r="F175" s="42" t="s">
        <v>487</v>
      </c>
    </row>
    <row r="176" spans="1:6" ht="12.75" hidden="1" customHeight="1" x14ac:dyDescent="0.2">
      <c r="A176" s="41">
        <v>24086</v>
      </c>
      <c r="B176" s="41" t="s">
        <v>286</v>
      </c>
      <c r="C176" s="41" t="s">
        <v>782</v>
      </c>
      <c r="D176" s="41" t="str">
        <f t="shared" si="2"/>
        <v>24</v>
      </c>
      <c r="E176" s="42" t="s">
        <v>485</v>
      </c>
      <c r="F176" s="42" t="s">
        <v>486</v>
      </c>
    </row>
    <row r="177" spans="1:6" ht="12.75" hidden="1" customHeight="1" x14ac:dyDescent="0.2">
      <c r="A177" s="41">
        <v>24087</v>
      </c>
      <c r="B177" s="41" t="s">
        <v>287</v>
      </c>
      <c r="C177" s="41" t="s">
        <v>782</v>
      </c>
      <c r="D177" s="41" t="str">
        <f t="shared" si="2"/>
        <v>24</v>
      </c>
      <c r="E177" s="42" t="s">
        <v>485</v>
      </c>
      <c r="F177" s="42" t="s">
        <v>486</v>
      </c>
    </row>
    <row r="178" spans="1:6" ht="12.75" hidden="1" customHeight="1" x14ac:dyDescent="0.2">
      <c r="A178" s="41">
        <v>24088</v>
      </c>
      <c r="B178" s="41" t="s">
        <v>288</v>
      </c>
      <c r="C178" s="41" t="s">
        <v>782</v>
      </c>
      <c r="D178" s="41" t="str">
        <f t="shared" si="2"/>
        <v>24</v>
      </c>
      <c r="E178" s="42" t="s">
        <v>485</v>
      </c>
      <c r="F178" s="42" t="s">
        <v>486</v>
      </c>
    </row>
    <row r="179" spans="1:6" ht="12.75" hidden="1" customHeight="1" x14ac:dyDescent="0.2">
      <c r="A179" s="41">
        <v>24089</v>
      </c>
      <c r="B179" s="41" t="s">
        <v>289</v>
      </c>
      <c r="C179" s="41" t="s">
        <v>783</v>
      </c>
      <c r="D179" s="41" t="str">
        <f t="shared" si="2"/>
        <v>24</v>
      </c>
      <c r="E179" s="42" t="s">
        <v>485</v>
      </c>
      <c r="F179" s="42" t="s">
        <v>491</v>
      </c>
    </row>
    <row r="180" spans="1:6" ht="12.75" hidden="1" customHeight="1" x14ac:dyDescent="0.2">
      <c r="A180" s="41">
        <v>24090</v>
      </c>
      <c r="B180" s="41" t="s">
        <v>201</v>
      </c>
      <c r="C180" s="41" t="s">
        <v>782</v>
      </c>
      <c r="D180" s="41" t="str">
        <f t="shared" si="2"/>
        <v>24</v>
      </c>
      <c r="E180" s="41" t="s">
        <v>170</v>
      </c>
      <c r="F180" s="41" t="s">
        <v>488</v>
      </c>
    </row>
    <row r="181" spans="1:6" ht="12.75" hidden="1" customHeight="1" x14ac:dyDescent="0.2">
      <c r="A181" s="41">
        <v>24091</v>
      </c>
      <c r="B181" s="41" t="s">
        <v>290</v>
      </c>
      <c r="C181" s="41" t="s">
        <v>782</v>
      </c>
      <c r="D181" s="41" t="str">
        <f t="shared" si="2"/>
        <v>24</v>
      </c>
      <c r="E181" s="42" t="s">
        <v>485</v>
      </c>
      <c r="F181" s="42" t="s">
        <v>486</v>
      </c>
    </row>
    <row r="182" spans="1:6" ht="12.75" hidden="1" customHeight="1" x14ac:dyDescent="0.2">
      <c r="A182" s="41">
        <v>24094</v>
      </c>
      <c r="B182" s="41" t="s">
        <v>291</v>
      </c>
      <c r="C182" s="41" t="s">
        <v>782</v>
      </c>
      <c r="D182" s="41" t="str">
        <f t="shared" si="2"/>
        <v>24</v>
      </c>
      <c r="E182" s="42" t="s">
        <v>485</v>
      </c>
      <c r="F182" s="42" t="s">
        <v>486</v>
      </c>
    </row>
    <row r="183" spans="1:6" ht="12.75" hidden="1" customHeight="1" x14ac:dyDescent="0.2">
      <c r="A183" s="41">
        <v>24095</v>
      </c>
      <c r="B183" s="41" t="s">
        <v>202</v>
      </c>
      <c r="C183" s="41" t="s">
        <v>782</v>
      </c>
      <c r="D183" s="41" t="str">
        <f t="shared" si="2"/>
        <v>24</v>
      </c>
      <c r="E183" s="41" t="s">
        <v>170</v>
      </c>
      <c r="F183" s="41" t="s">
        <v>461</v>
      </c>
    </row>
    <row r="184" spans="1:6" ht="12.75" hidden="1" customHeight="1" x14ac:dyDescent="0.2">
      <c r="A184" s="41">
        <v>24096</v>
      </c>
      <c r="B184" s="41" t="s">
        <v>203</v>
      </c>
      <c r="C184" s="41" t="s">
        <v>782</v>
      </c>
      <c r="D184" s="41" t="str">
        <f t="shared" si="2"/>
        <v>24</v>
      </c>
      <c r="E184" s="41" t="s">
        <v>170</v>
      </c>
      <c r="F184" s="41" t="s">
        <v>495</v>
      </c>
    </row>
    <row r="185" spans="1:6" ht="12.75" hidden="1" customHeight="1" x14ac:dyDescent="0.2">
      <c r="A185" s="41">
        <v>24097</v>
      </c>
      <c r="B185" s="41" t="s">
        <v>204</v>
      </c>
      <c r="C185" s="41" t="s">
        <v>782</v>
      </c>
      <c r="D185" s="41" t="str">
        <f t="shared" si="2"/>
        <v>24</v>
      </c>
      <c r="E185" s="41" t="s">
        <v>170</v>
      </c>
      <c r="F185" s="41" t="s">
        <v>488</v>
      </c>
    </row>
    <row r="186" spans="1:6" ht="12.75" hidden="1" customHeight="1" x14ac:dyDescent="0.2">
      <c r="A186" s="41">
        <v>24098</v>
      </c>
      <c r="B186" s="41" t="s">
        <v>205</v>
      </c>
      <c r="C186" s="41" t="s">
        <v>782</v>
      </c>
      <c r="D186" s="41" t="str">
        <f t="shared" si="2"/>
        <v>24</v>
      </c>
      <c r="E186" s="41" t="s">
        <v>170</v>
      </c>
      <c r="F186" s="41" t="s">
        <v>501</v>
      </c>
    </row>
    <row r="187" spans="1:6" ht="12.75" hidden="1" customHeight="1" x14ac:dyDescent="0.2">
      <c r="A187" s="41">
        <v>24099</v>
      </c>
      <c r="B187" s="41" t="s">
        <v>292</v>
      </c>
      <c r="C187" s="41" t="s">
        <v>782</v>
      </c>
      <c r="D187" s="41" t="str">
        <f t="shared" si="2"/>
        <v>24</v>
      </c>
      <c r="E187" s="42" t="s">
        <v>485</v>
      </c>
      <c r="F187" s="42" t="s">
        <v>486</v>
      </c>
    </row>
    <row r="188" spans="1:6" ht="12.75" hidden="1" customHeight="1" x14ac:dyDescent="0.2">
      <c r="A188" s="41">
        <v>24100</v>
      </c>
      <c r="B188" s="41" t="s">
        <v>206</v>
      </c>
      <c r="C188" s="41" t="s">
        <v>782</v>
      </c>
      <c r="D188" s="41" t="str">
        <f t="shared" si="2"/>
        <v>24</v>
      </c>
      <c r="E188" s="41" t="s">
        <v>170</v>
      </c>
      <c r="F188" s="41" t="s">
        <v>461</v>
      </c>
    </row>
    <row r="189" spans="1:6" ht="12.75" hidden="1" customHeight="1" x14ac:dyDescent="0.2">
      <c r="A189" s="41">
        <v>24101</v>
      </c>
      <c r="B189" s="41" t="s">
        <v>293</v>
      </c>
      <c r="C189" s="41" t="s">
        <v>782</v>
      </c>
      <c r="D189" s="41" t="str">
        <f t="shared" si="2"/>
        <v>24</v>
      </c>
      <c r="E189" s="42" t="s">
        <v>485</v>
      </c>
      <c r="F189" s="42" t="s">
        <v>486</v>
      </c>
    </row>
    <row r="190" spans="1:6" ht="12.75" hidden="1" customHeight="1" x14ac:dyDescent="0.2">
      <c r="A190" s="41">
        <v>24102</v>
      </c>
      <c r="B190" s="41" t="s">
        <v>294</v>
      </c>
      <c r="C190" s="41" t="s">
        <v>782</v>
      </c>
      <c r="D190" s="41" t="str">
        <f t="shared" si="2"/>
        <v>24</v>
      </c>
      <c r="E190" s="42" t="s">
        <v>485</v>
      </c>
      <c r="F190" s="42" t="s">
        <v>486</v>
      </c>
    </row>
    <row r="191" spans="1:6" ht="12.75" hidden="1" customHeight="1" x14ac:dyDescent="0.2">
      <c r="A191" s="45">
        <v>24103</v>
      </c>
      <c r="B191" s="45" t="s">
        <v>295</v>
      </c>
      <c r="C191" s="45" t="s">
        <v>782</v>
      </c>
      <c r="D191" s="45" t="str">
        <f t="shared" si="2"/>
        <v>24</v>
      </c>
      <c r="E191" s="46" t="s">
        <v>485</v>
      </c>
      <c r="F191" s="46" t="s">
        <v>786</v>
      </c>
    </row>
    <row r="192" spans="1:6" ht="12.75" hidden="1" customHeight="1" x14ac:dyDescent="0.2">
      <c r="A192" s="41">
        <v>24104</v>
      </c>
      <c r="B192" s="41" t="s">
        <v>296</v>
      </c>
      <c r="C192" s="41" t="s">
        <v>782</v>
      </c>
      <c r="D192" s="41" t="str">
        <f t="shared" si="2"/>
        <v>24</v>
      </c>
      <c r="E192" s="42" t="s">
        <v>485</v>
      </c>
      <c r="F192" s="42" t="s">
        <v>486</v>
      </c>
    </row>
    <row r="193" spans="1:6" ht="12.75" hidden="1" customHeight="1" x14ac:dyDescent="0.2">
      <c r="A193" s="41">
        <v>24105</v>
      </c>
      <c r="B193" s="41" t="s">
        <v>207</v>
      </c>
      <c r="C193" s="41" t="s">
        <v>782</v>
      </c>
      <c r="D193" s="41" t="str">
        <f t="shared" si="2"/>
        <v>24</v>
      </c>
      <c r="E193" s="41" t="s">
        <v>170</v>
      </c>
      <c r="F193" s="41" t="s">
        <v>488</v>
      </c>
    </row>
    <row r="194" spans="1:6" ht="12.75" hidden="1" customHeight="1" x14ac:dyDescent="0.2">
      <c r="A194" s="41">
        <v>24106</v>
      </c>
      <c r="B194" s="41" t="s">
        <v>208</v>
      </c>
      <c r="C194" s="41" t="s">
        <v>782</v>
      </c>
      <c r="D194" s="41" t="str">
        <f t="shared" ref="D194:D257" si="3">MID(A194,1,2)</f>
        <v>24</v>
      </c>
      <c r="E194" s="41" t="s">
        <v>170</v>
      </c>
      <c r="F194" s="41" t="s">
        <v>495</v>
      </c>
    </row>
    <row r="195" spans="1:6" ht="12.75" hidden="1" customHeight="1" x14ac:dyDescent="0.2">
      <c r="A195" s="41">
        <v>24107</v>
      </c>
      <c r="B195" s="41" t="s">
        <v>209</v>
      </c>
      <c r="C195" s="41" t="s">
        <v>782</v>
      </c>
      <c r="D195" s="41" t="str">
        <f t="shared" si="3"/>
        <v>24</v>
      </c>
      <c r="E195" s="41" t="s">
        <v>170</v>
      </c>
      <c r="F195" s="41" t="s">
        <v>488</v>
      </c>
    </row>
    <row r="196" spans="1:6" ht="12.75" hidden="1" customHeight="1" x14ac:dyDescent="0.2">
      <c r="A196" s="41">
        <v>24108</v>
      </c>
      <c r="B196" s="41" t="s">
        <v>297</v>
      </c>
      <c r="C196" s="41" t="s">
        <v>782</v>
      </c>
      <c r="D196" s="41" t="str">
        <f t="shared" si="3"/>
        <v>24</v>
      </c>
      <c r="E196" s="42" t="s">
        <v>485</v>
      </c>
      <c r="F196" s="42" t="s">
        <v>486</v>
      </c>
    </row>
    <row r="197" spans="1:6" ht="12.75" hidden="1" customHeight="1" x14ac:dyDescent="0.2">
      <c r="A197" s="41">
        <v>24110</v>
      </c>
      <c r="B197" s="41" t="s">
        <v>210</v>
      </c>
      <c r="C197" s="41" t="s">
        <v>782</v>
      </c>
      <c r="D197" s="41" t="str">
        <f t="shared" si="3"/>
        <v>24</v>
      </c>
      <c r="E197" s="41" t="s">
        <v>170</v>
      </c>
      <c r="F197" s="41" t="s">
        <v>461</v>
      </c>
    </row>
    <row r="198" spans="1:6" ht="12.75" hidden="1" customHeight="1" x14ac:dyDescent="0.2">
      <c r="A198" s="41">
        <v>24111</v>
      </c>
      <c r="B198" s="41" t="s">
        <v>211</v>
      </c>
      <c r="C198" s="41" t="s">
        <v>782</v>
      </c>
      <c r="D198" s="41" t="str">
        <f t="shared" si="3"/>
        <v>24</v>
      </c>
      <c r="E198" s="41" t="s">
        <v>170</v>
      </c>
      <c r="F198" s="41" t="s">
        <v>493</v>
      </c>
    </row>
    <row r="199" spans="1:6" ht="12.75" hidden="1" customHeight="1" x14ac:dyDescent="0.2">
      <c r="A199" s="41">
        <v>24112</v>
      </c>
      <c r="B199" s="41" t="s">
        <v>212</v>
      </c>
      <c r="C199" s="41" t="s">
        <v>782</v>
      </c>
      <c r="D199" s="41" t="str">
        <f t="shared" si="3"/>
        <v>24</v>
      </c>
      <c r="E199" s="41" t="s">
        <v>170</v>
      </c>
      <c r="F199" s="41" t="s">
        <v>488</v>
      </c>
    </row>
    <row r="200" spans="1:6" ht="12.75" hidden="1" customHeight="1" x14ac:dyDescent="0.2">
      <c r="A200" s="41">
        <v>24113</v>
      </c>
      <c r="B200" s="41" t="s">
        <v>213</v>
      </c>
      <c r="C200" s="41" t="s">
        <v>782</v>
      </c>
      <c r="D200" s="41" t="str">
        <f t="shared" si="3"/>
        <v>24</v>
      </c>
      <c r="E200" s="41" t="s">
        <v>170</v>
      </c>
      <c r="F200" s="41" t="s">
        <v>461</v>
      </c>
    </row>
    <row r="201" spans="1:6" ht="12.75" hidden="1" customHeight="1" x14ac:dyDescent="0.2">
      <c r="A201" s="41">
        <v>24115</v>
      </c>
      <c r="B201" s="41" t="s">
        <v>214</v>
      </c>
      <c r="C201" s="41" t="s">
        <v>782</v>
      </c>
      <c r="D201" s="41" t="str">
        <f t="shared" si="3"/>
        <v>24</v>
      </c>
      <c r="E201" s="41" t="s">
        <v>170</v>
      </c>
      <c r="F201" s="41" t="s">
        <v>488</v>
      </c>
    </row>
    <row r="202" spans="1:6" ht="12.75" hidden="1" customHeight="1" x14ac:dyDescent="0.2">
      <c r="A202" s="41">
        <v>24116</v>
      </c>
      <c r="B202" s="41" t="s">
        <v>298</v>
      </c>
      <c r="C202" s="41" t="s">
        <v>782</v>
      </c>
      <c r="D202" s="41" t="str">
        <f t="shared" si="3"/>
        <v>24</v>
      </c>
      <c r="E202" s="42" t="s">
        <v>485</v>
      </c>
      <c r="F202" s="42" t="s">
        <v>486</v>
      </c>
    </row>
    <row r="203" spans="1:6" ht="12.75" hidden="1" customHeight="1" x14ac:dyDescent="0.2">
      <c r="A203" s="41">
        <v>24117</v>
      </c>
      <c r="B203" s="41" t="s">
        <v>299</v>
      </c>
      <c r="C203" s="41" t="s">
        <v>782</v>
      </c>
      <c r="D203" s="41" t="str">
        <f t="shared" si="3"/>
        <v>24</v>
      </c>
      <c r="E203" s="42" t="s">
        <v>485</v>
      </c>
      <c r="F203" s="42" t="s">
        <v>486</v>
      </c>
    </row>
    <row r="204" spans="1:6" ht="12.75" hidden="1" customHeight="1" x14ac:dyDescent="0.2">
      <c r="A204" s="41">
        <v>24118</v>
      </c>
      <c r="B204" s="41" t="s">
        <v>215</v>
      </c>
      <c r="C204" s="41" t="s">
        <v>782</v>
      </c>
      <c r="D204" s="41" t="str">
        <f t="shared" si="3"/>
        <v>24</v>
      </c>
      <c r="E204" s="41" t="s">
        <v>170</v>
      </c>
      <c r="F204" s="41" t="s">
        <v>488</v>
      </c>
    </row>
    <row r="205" spans="1:6" ht="12.75" hidden="1" customHeight="1" x14ac:dyDescent="0.2">
      <c r="A205" s="41">
        <v>24119</v>
      </c>
      <c r="B205" s="41" t="s">
        <v>216</v>
      </c>
      <c r="C205" s="41" t="s">
        <v>782</v>
      </c>
      <c r="D205" s="41" t="str">
        <f t="shared" si="3"/>
        <v>24</v>
      </c>
      <c r="E205" s="41" t="s">
        <v>170</v>
      </c>
      <c r="F205" s="41" t="s">
        <v>495</v>
      </c>
    </row>
    <row r="206" spans="1:6" ht="12.75" hidden="1" customHeight="1" x14ac:dyDescent="0.2">
      <c r="A206" s="41">
        <v>24120</v>
      </c>
      <c r="B206" s="41" t="s">
        <v>217</v>
      </c>
      <c r="C206" s="41" t="s">
        <v>782</v>
      </c>
      <c r="D206" s="41" t="str">
        <f t="shared" si="3"/>
        <v>24</v>
      </c>
      <c r="E206" s="41" t="s">
        <v>170</v>
      </c>
      <c r="F206" s="41" t="s">
        <v>502</v>
      </c>
    </row>
    <row r="207" spans="1:6" ht="12.75" hidden="1" customHeight="1" x14ac:dyDescent="0.2">
      <c r="A207" s="41">
        <v>24121</v>
      </c>
      <c r="B207" s="41" t="s">
        <v>300</v>
      </c>
      <c r="C207" s="41" t="s">
        <v>782</v>
      </c>
      <c r="D207" s="41" t="str">
        <f t="shared" si="3"/>
        <v>24</v>
      </c>
      <c r="E207" s="42" t="s">
        <v>485</v>
      </c>
      <c r="F207" s="42" t="s">
        <v>486</v>
      </c>
    </row>
    <row r="208" spans="1:6" ht="12.75" hidden="1" customHeight="1" x14ac:dyDescent="0.2">
      <c r="A208" s="41">
        <v>24122</v>
      </c>
      <c r="B208" s="41" t="s">
        <v>218</v>
      </c>
      <c r="C208" s="41" t="s">
        <v>782</v>
      </c>
      <c r="D208" s="41" t="str">
        <f t="shared" si="3"/>
        <v>24</v>
      </c>
      <c r="E208" s="41" t="s">
        <v>170</v>
      </c>
      <c r="F208" s="41" t="s">
        <v>488</v>
      </c>
    </row>
    <row r="209" spans="1:6" ht="12.75" hidden="1" customHeight="1" x14ac:dyDescent="0.2">
      <c r="A209" s="41">
        <v>24123</v>
      </c>
      <c r="B209" s="41" t="s">
        <v>301</v>
      </c>
      <c r="C209" s="41" t="s">
        <v>782</v>
      </c>
      <c r="D209" s="41" t="str">
        <f t="shared" si="3"/>
        <v>24</v>
      </c>
      <c r="E209" s="42" t="s">
        <v>485</v>
      </c>
      <c r="F209" s="42" t="s">
        <v>503</v>
      </c>
    </row>
    <row r="210" spans="1:6" ht="12.75" hidden="1" customHeight="1" x14ac:dyDescent="0.2">
      <c r="A210" s="41">
        <v>24124</v>
      </c>
      <c r="B210" s="42" t="s">
        <v>302</v>
      </c>
      <c r="C210" s="41" t="s">
        <v>782</v>
      </c>
      <c r="D210" s="41" t="str">
        <f t="shared" si="3"/>
        <v>24</v>
      </c>
      <c r="E210" s="42" t="s">
        <v>485</v>
      </c>
      <c r="F210" s="42" t="s">
        <v>504</v>
      </c>
    </row>
    <row r="211" spans="1:6" ht="12.75" hidden="1" customHeight="1" x14ac:dyDescent="0.2">
      <c r="A211" s="41">
        <v>24125</v>
      </c>
      <c r="B211" s="42" t="s">
        <v>303</v>
      </c>
      <c r="C211" s="41" t="s">
        <v>782</v>
      </c>
      <c r="D211" s="41" t="str">
        <f>MID(A211,1,2)</f>
        <v>24</v>
      </c>
      <c r="E211" s="42" t="s">
        <v>485</v>
      </c>
      <c r="F211" s="42" t="s">
        <v>505</v>
      </c>
    </row>
    <row r="212" spans="1:6" ht="12.75" hidden="1" customHeight="1" x14ac:dyDescent="0.2">
      <c r="A212" s="41">
        <v>24126</v>
      </c>
      <c r="B212" s="41" t="s">
        <v>219</v>
      </c>
      <c r="C212" s="41" t="s">
        <v>782</v>
      </c>
      <c r="D212" s="41" t="str">
        <f>MID(A212,1,2)</f>
        <v>24</v>
      </c>
      <c r="E212" s="41" t="s">
        <v>170</v>
      </c>
      <c r="F212" s="41" t="s">
        <v>506</v>
      </c>
    </row>
    <row r="213" spans="1:6" ht="12.75" hidden="1" customHeight="1" x14ac:dyDescent="0.2">
      <c r="A213" s="41">
        <v>24127</v>
      </c>
      <c r="B213" s="41" t="s">
        <v>110</v>
      </c>
      <c r="C213" s="41" t="s">
        <v>783</v>
      </c>
      <c r="D213" s="41" t="str">
        <f>MID(A213,1,2)</f>
        <v>24</v>
      </c>
      <c r="E213" s="42" t="s">
        <v>106</v>
      </c>
      <c r="F213" s="42" t="s">
        <v>487</v>
      </c>
    </row>
    <row r="214" spans="1:6" ht="12.75" hidden="1" customHeight="1" x14ac:dyDescent="0.2">
      <c r="A214" s="41">
        <v>25001</v>
      </c>
      <c r="B214" s="41" t="s">
        <v>21</v>
      </c>
      <c r="C214" s="41" t="s">
        <v>787</v>
      </c>
      <c r="D214" s="41" t="str">
        <f t="shared" si="3"/>
        <v>25</v>
      </c>
      <c r="E214" s="41" t="s">
        <v>22</v>
      </c>
      <c r="F214" s="41" t="s">
        <v>507</v>
      </c>
    </row>
    <row r="215" spans="1:6" ht="12.75" hidden="1" customHeight="1" x14ac:dyDescent="0.2">
      <c r="A215" s="44">
        <v>25002</v>
      </c>
      <c r="B215" s="44" t="s">
        <v>23</v>
      </c>
      <c r="C215" s="44" t="s">
        <v>788</v>
      </c>
      <c r="D215" s="44" t="str">
        <f t="shared" si="3"/>
        <v>25</v>
      </c>
      <c r="E215" s="44" t="s">
        <v>22</v>
      </c>
      <c r="F215" s="44" t="s">
        <v>789</v>
      </c>
    </row>
    <row r="216" spans="1:6" ht="12.75" hidden="1" customHeight="1" x14ac:dyDescent="0.2">
      <c r="A216" s="41">
        <v>25003</v>
      </c>
      <c r="B216" s="41" t="s">
        <v>24</v>
      </c>
      <c r="C216" s="41" t="s">
        <v>787</v>
      </c>
      <c r="D216" s="41" t="str">
        <f t="shared" si="3"/>
        <v>25</v>
      </c>
      <c r="E216" s="41" t="s">
        <v>22</v>
      </c>
      <c r="F216" s="41" t="s">
        <v>508</v>
      </c>
    </row>
    <row r="217" spans="1:6" ht="12.75" hidden="1" customHeight="1" x14ac:dyDescent="0.2">
      <c r="A217" s="41">
        <v>25004</v>
      </c>
      <c r="B217" s="41" t="s">
        <v>25</v>
      </c>
      <c r="C217" s="41" t="s">
        <v>788</v>
      </c>
      <c r="D217" s="41" t="str">
        <f t="shared" si="3"/>
        <v>25</v>
      </c>
      <c r="E217" s="41" t="s">
        <v>22</v>
      </c>
      <c r="F217" s="41" t="s">
        <v>507</v>
      </c>
    </row>
    <row r="218" spans="1:6" ht="12.75" hidden="1" customHeight="1" x14ac:dyDescent="0.2">
      <c r="A218" s="41">
        <v>25005</v>
      </c>
      <c r="B218" s="41" t="s">
        <v>26</v>
      </c>
      <c r="C218" s="41" t="s">
        <v>787</v>
      </c>
      <c r="D218" s="41" t="str">
        <f t="shared" si="3"/>
        <v>25</v>
      </c>
      <c r="E218" s="41" t="s">
        <v>22</v>
      </c>
      <c r="F218" s="41" t="s">
        <v>508</v>
      </c>
    </row>
    <row r="219" spans="1:6" ht="12.75" hidden="1" customHeight="1" x14ac:dyDescent="0.2">
      <c r="A219" s="41">
        <v>25006</v>
      </c>
      <c r="B219" s="41" t="s">
        <v>27</v>
      </c>
      <c r="C219" s="41" t="s">
        <v>788</v>
      </c>
      <c r="D219" s="41" t="str">
        <f t="shared" si="3"/>
        <v>25</v>
      </c>
      <c r="E219" s="41" t="s">
        <v>22</v>
      </c>
      <c r="F219" s="41" t="s">
        <v>508</v>
      </c>
    </row>
    <row r="220" spans="1:6" ht="12.75" hidden="1" customHeight="1" x14ac:dyDescent="0.2">
      <c r="A220" s="41">
        <v>25007</v>
      </c>
      <c r="B220" s="41" t="s">
        <v>28</v>
      </c>
      <c r="C220" s="41" t="s">
        <v>787</v>
      </c>
      <c r="D220" s="41" t="str">
        <f t="shared" si="3"/>
        <v>25</v>
      </c>
      <c r="E220" s="41" t="s">
        <v>22</v>
      </c>
      <c r="F220" s="41" t="s">
        <v>508</v>
      </c>
    </row>
    <row r="221" spans="1:6" ht="12.75" hidden="1" customHeight="1" x14ac:dyDescent="0.2">
      <c r="A221" s="41">
        <v>25008</v>
      </c>
      <c r="B221" s="41" t="s">
        <v>29</v>
      </c>
      <c r="C221" s="41" t="s">
        <v>787</v>
      </c>
      <c r="D221" s="41" t="str">
        <f t="shared" si="3"/>
        <v>25</v>
      </c>
      <c r="E221" s="41" t="s">
        <v>22</v>
      </c>
      <c r="F221" s="41" t="s">
        <v>507</v>
      </c>
    </row>
    <row r="222" spans="1:6" ht="12.75" hidden="1" customHeight="1" x14ac:dyDescent="0.2">
      <c r="A222" s="41">
        <v>25010</v>
      </c>
      <c r="B222" s="41" t="s">
        <v>30</v>
      </c>
      <c r="C222" s="41" t="s">
        <v>787</v>
      </c>
      <c r="D222" s="41" t="str">
        <f t="shared" si="3"/>
        <v>25</v>
      </c>
      <c r="E222" s="41" t="s">
        <v>22</v>
      </c>
      <c r="F222" s="41" t="s">
        <v>507</v>
      </c>
    </row>
    <row r="223" spans="1:6" ht="12.75" hidden="1" customHeight="1" x14ac:dyDescent="0.2">
      <c r="A223" s="41">
        <v>25011</v>
      </c>
      <c r="B223" s="41" t="s">
        <v>31</v>
      </c>
      <c r="C223" s="41" t="s">
        <v>788</v>
      </c>
      <c r="D223" s="41" t="str">
        <f t="shared" si="3"/>
        <v>25</v>
      </c>
      <c r="E223" s="41" t="s">
        <v>22</v>
      </c>
      <c r="F223" s="41" t="s">
        <v>507</v>
      </c>
    </row>
    <row r="224" spans="1:6" ht="12.75" hidden="1" customHeight="1" x14ac:dyDescent="0.2">
      <c r="A224" s="41">
        <v>25012</v>
      </c>
      <c r="B224" s="41" t="s">
        <v>32</v>
      </c>
      <c r="C224" s="41" t="s">
        <v>788</v>
      </c>
      <c r="D224" s="41" t="str">
        <f t="shared" si="3"/>
        <v>25</v>
      </c>
      <c r="E224" s="41" t="s">
        <v>22</v>
      </c>
      <c r="F224" s="41" t="s">
        <v>507</v>
      </c>
    </row>
    <row r="225" spans="1:6" ht="12.75" hidden="1" customHeight="1" x14ac:dyDescent="0.2">
      <c r="A225" s="41">
        <v>25013</v>
      </c>
      <c r="B225" s="41" t="s">
        <v>33</v>
      </c>
      <c r="C225" s="41" t="s">
        <v>787</v>
      </c>
      <c r="D225" s="41" t="str">
        <f t="shared" si="3"/>
        <v>25</v>
      </c>
      <c r="E225" s="41" t="s">
        <v>22</v>
      </c>
      <c r="F225" s="41" t="s">
        <v>507</v>
      </c>
    </row>
    <row r="226" spans="1:6" ht="12.75" hidden="1" customHeight="1" x14ac:dyDescent="0.2">
      <c r="A226" s="41">
        <v>25014</v>
      </c>
      <c r="B226" s="41" t="s">
        <v>34</v>
      </c>
      <c r="C226" s="41" t="s">
        <v>787</v>
      </c>
      <c r="D226" s="41" t="str">
        <f t="shared" si="3"/>
        <v>25</v>
      </c>
      <c r="E226" s="41" t="s">
        <v>22</v>
      </c>
      <c r="F226" s="41" t="s">
        <v>507</v>
      </c>
    </row>
    <row r="227" spans="1:6" ht="12.75" hidden="1" customHeight="1" x14ac:dyDescent="0.2">
      <c r="A227" s="41">
        <v>25015</v>
      </c>
      <c r="B227" s="41" t="s">
        <v>35</v>
      </c>
      <c r="C227" s="41" t="s">
        <v>787</v>
      </c>
      <c r="D227" s="41" t="str">
        <f t="shared" si="3"/>
        <v>25</v>
      </c>
      <c r="E227" s="41" t="s">
        <v>22</v>
      </c>
      <c r="F227" s="41" t="s">
        <v>507</v>
      </c>
    </row>
    <row r="228" spans="1:6" ht="12.75" hidden="1" customHeight="1" x14ac:dyDescent="0.2">
      <c r="A228" s="41">
        <v>25016</v>
      </c>
      <c r="B228" s="41" t="s">
        <v>36</v>
      </c>
      <c r="C228" s="41" t="s">
        <v>787</v>
      </c>
      <c r="D228" s="41" t="str">
        <f t="shared" si="3"/>
        <v>25</v>
      </c>
      <c r="E228" s="41" t="s">
        <v>22</v>
      </c>
      <c r="F228" s="41" t="s">
        <v>508</v>
      </c>
    </row>
    <row r="229" spans="1:6" ht="12.75" hidden="1" customHeight="1" x14ac:dyDescent="0.2">
      <c r="A229" s="41">
        <v>25017</v>
      </c>
      <c r="B229" s="41" t="s">
        <v>37</v>
      </c>
      <c r="C229" s="41" t="s">
        <v>787</v>
      </c>
      <c r="D229" s="41" t="str">
        <f t="shared" si="3"/>
        <v>25</v>
      </c>
      <c r="E229" s="41" t="s">
        <v>22</v>
      </c>
      <c r="F229" s="41" t="s">
        <v>507</v>
      </c>
    </row>
    <row r="230" spans="1:6" ht="12.75" hidden="1" customHeight="1" x14ac:dyDescent="0.2">
      <c r="A230" s="41">
        <v>25018</v>
      </c>
      <c r="B230" s="41" t="s">
        <v>38</v>
      </c>
      <c r="C230" s="41" t="s">
        <v>787</v>
      </c>
      <c r="D230" s="41" t="str">
        <f t="shared" si="3"/>
        <v>25</v>
      </c>
      <c r="E230" s="41" t="s">
        <v>22</v>
      </c>
      <c r="F230" s="41" t="s">
        <v>507</v>
      </c>
    </row>
    <row r="231" spans="1:6" ht="12.75" hidden="1" customHeight="1" x14ac:dyDescent="0.2">
      <c r="A231" s="41">
        <v>25019</v>
      </c>
      <c r="B231" s="41" t="s">
        <v>39</v>
      </c>
      <c r="C231" s="41" t="s">
        <v>787</v>
      </c>
      <c r="D231" s="41" t="str">
        <f t="shared" si="3"/>
        <v>25</v>
      </c>
      <c r="E231" s="41" t="s">
        <v>22</v>
      </c>
      <c r="F231" s="41" t="s">
        <v>508</v>
      </c>
    </row>
    <row r="232" spans="1:6" ht="12.75" hidden="1" customHeight="1" x14ac:dyDescent="0.2">
      <c r="A232" s="41">
        <v>25021</v>
      </c>
      <c r="B232" s="41" t="s">
        <v>40</v>
      </c>
      <c r="C232" s="41" t="s">
        <v>788</v>
      </c>
      <c r="D232" s="41" t="str">
        <f t="shared" si="3"/>
        <v>25</v>
      </c>
      <c r="E232" s="41" t="s">
        <v>22</v>
      </c>
      <c r="F232" s="41" t="s">
        <v>508</v>
      </c>
    </row>
    <row r="233" spans="1:6" ht="12.75" hidden="1" customHeight="1" x14ac:dyDescent="0.2">
      <c r="A233" s="41">
        <v>25022</v>
      </c>
      <c r="B233" s="41" t="s">
        <v>41</v>
      </c>
      <c r="C233" s="41" t="s">
        <v>788</v>
      </c>
      <c r="D233" s="41" t="str">
        <f t="shared" si="3"/>
        <v>25</v>
      </c>
      <c r="E233" s="41" t="s">
        <v>22</v>
      </c>
      <c r="F233" s="41" t="s">
        <v>507</v>
      </c>
    </row>
    <row r="234" spans="1:6" ht="12.75" hidden="1" customHeight="1" x14ac:dyDescent="0.2">
      <c r="A234" s="41">
        <v>25023</v>
      </c>
      <c r="B234" s="41" t="s">
        <v>42</v>
      </c>
      <c r="C234" s="41" t="s">
        <v>787</v>
      </c>
      <c r="D234" s="41" t="str">
        <f t="shared" si="3"/>
        <v>25</v>
      </c>
      <c r="E234" s="41" t="s">
        <v>22</v>
      </c>
      <c r="F234" s="41" t="s">
        <v>507</v>
      </c>
    </row>
    <row r="235" spans="1:6" ht="12.75" hidden="1" customHeight="1" x14ac:dyDescent="0.2">
      <c r="A235" s="41">
        <v>25025</v>
      </c>
      <c r="B235" s="41" t="s">
        <v>43</v>
      </c>
      <c r="C235" s="41" t="s">
        <v>787</v>
      </c>
      <c r="D235" s="41" t="str">
        <f t="shared" si="3"/>
        <v>25</v>
      </c>
      <c r="E235" s="41" t="s">
        <v>22</v>
      </c>
      <c r="F235" s="41" t="s">
        <v>507</v>
      </c>
    </row>
    <row r="236" spans="1:6" ht="12.75" hidden="1" customHeight="1" x14ac:dyDescent="0.2">
      <c r="A236" s="41">
        <v>25026</v>
      </c>
      <c r="B236" s="41" t="s">
        <v>44</v>
      </c>
      <c r="C236" s="41" t="s">
        <v>788</v>
      </c>
      <c r="D236" s="41" t="str">
        <f t="shared" si="3"/>
        <v>25</v>
      </c>
      <c r="E236" s="41" t="s">
        <v>22</v>
      </c>
      <c r="F236" s="41" t="s">
        <v>507</v>
      </c>
    </row>
    <row r="237" spans="1:6" ht="12.75" hidden="1" customHeight="1" x14ac:dyDescent="0.2">
      <c r="A237" s="41">
        <v>25027</v>
      </c>
      <c r="B237" s="41" t="s">
        <v>45</v>
      </c>
      <c r="C237" s="41" t="s">
        <v>787</v>
      </c>
      <c r="D237" s="41" t="str">
        <f t="shared" si="3"/>
        <v>25</v>
      </c>
      <c r="E237" s="41" t="s">
        <v>22</v>
      </c>
      <c r="F237" s="41" t="s">
        <v>507</v>
      </c>
    </row>
    <row r="238" spans="1:6" ht="12.75" hidden="1" customHeight="1" x14ac:dyDescent="0.2">
      <c r="A238" s="41">
        <v>25029</v>
      </c>
      <c r="B238" s="42" t="s">
        <v>46</v>
      </c>
      <c r="C238" s="41" t="s">
        <v>788</v>
      </c>
      <c r="D238" s="41" t="str">
        <f t="shared" si="3"/>
        <v>25</v>
      </c>
      <c r="E238" s="42" t="s">
        <v>22</v>
      </c>
      <c r="F238" s="41" t="s">
        <v>507</v>
      </c>
    </row>
    <row r="239" spans="1:6" ht="12.75" hidden="1" customHeight="1" x14ac:dyDescent="0.2">
      <c r="A239" s="41">
        <v>25030</v>
      </c>
      <c r="B239" s="41" t="s">
        <v>47</v>
      </c>
      <c r="C239" s="41" t="s">
        <v>787</v>
      </c>
      <c r="D239" s="41" t="str">
        <f t="shared" si="3"/>
        <v>25</v>
      </c>
      <c r="E239" s="41" t="s">
        <v>22</v>
      </c>
      <c r="F239" s="41" t="s">
        <v>508</v>
      </c>
    </row>
    <row r="240" spans="1:6" ht="12.75" hidden="1" customHeight="1" x14ac:dyDescent="0.2">
      <c r="A240" s="41">
        <v>25032</v>
      </c>
      <c r="B240" s="41" t="s">
        <v>48</v>
      </c>
      <c r="C240" s="41" t="s">
        <v>787</v>
      </c>
      <c r="D240" s="41" t="str">
        <f t="shared" si="3"/>
        <v>25</v>
      </c>
      <c r="E240" s="41" t="s">
        <v>22</v>
      </c>
      <c r="F240" s="41" t="s">
        <v>507</v>
      </c>
    </row>
    <row r="241" spans="1:6" ht="12.75" hidden="1" customHeight="1" x14ac:dyDescent="0.2">
      <c r="A241" s="41">
        <v>25033</v>
      </c>
      <c r="B241" s="41" t="s">
        <v>49</v>
      </c>
      <c r="C241" s="41" t="s">
        <v>787</v>
      </c>
      <c r="D241" s="41" t="str">
        <f t="shared" si="3"/>
        <v>25</v>
      </c>
      <c r="E241" s="41" t="s">
        <v>22</v>
      </c>
      <c r="F241" s="41" t="s">
        <v>507</v>
      </c>
    </row>
    <row r="242" spans="1:6" ht="12.75" hidden="1" customHeight="1" x14ac:dyDescent="0.2">
      <c r="A242" s="41">
        <v>25035</v>
      </c>
      <c r="B242" s="41" t="s">
        <v>50</v>
      </c>
      <c r="C242" s="41" t="s">
        <v>787</v>
      </c>
      <c r="D242" s="41" t="str">
        <f t="shared" si="3"/>
        <v>25</v>
      </c>
      <c r="E242" s="41" t="s">
        <v>22</v>
      </c>
      <c r="F242" s="41" t="s">
        <v>507</v>
      </c>
    </row>
    <row r="243" spans="1:6" ht="12.75" hidden="1" customHeight="1" x14ac:dyDescent="0.2">
      <c r="A243" s="41">
        <v>25036</v>
      </c>
      <c r="B243" s="41" t="s">
        <v>51</v>
      </c>
      <c r="C243" s="41" t="s">
        <v>788</v>
      </c>
      <c r="D243" s="41" t="str">
        <f t="shared" si="3"/>
        <v>25</v>
      </c>
      <c r="E243" s="41" t="s">
        <v>22</v>
      </c>
      <c r="F243" s="41" t="s">
        <v>507</v>
      </c>
    </row>
    <row r="244" spans="1:6" ht="12.75" hidden="1" customHeight="1" x14ac:dyDescent="0.2">
      <c r="A244" s="41">
        <v>25037</v>
      </c>
      <c r="B244" s="41" t="s">
        <v>52</v>
      </c>
      <c r="C244" s="41" t="s">
        <v>787</v>
      </c>
      <c r="D244" s="41" t="str">
        <f t="shared" si="3"/>
        <v>25</v>
      </c>
      <c r="E244" s="41" t="s">
        <v>22</v>
      </c>
      <c r="F244" s="41" t="s">
        <v>507</v>
      </c>
    </row>
    <row r="245" spans="1:6" ht="12.75" hidden="1" customHeight="1" x14ac:dyDescent="0.2">
      <c r="A245" s="41">
        <v>25039</v>
      </c>
      <c r="B245" s="41" t="s">
        <v>53</v>
      </c>
      <c r="C245" s="41" t="s">
        <v>787</v>
      </c>
      <c r="D245" s="41" t="str">
        <f t="shared" si="3"/>
        <v>25</v>
      </c>
      <c r="E245" s="41" t="s">
        <v>22</v>
      </c>
      <c r="F245" s="41" t="s">
        <v>507</v>
      </c>
    </row>
    <row r="246" spans="1:6" ht="12.75" hidden="1" customHeight="1" x14ac:dyDescent="0.2">
      <c r="A246" s="41">
        <v>25040</v>
      </c>
      <c r="B246" s="41" t="s">
        <v>54</v>
      </c>
      <c r="C246" s="41" t="s">
        <v>788</v>
      </c>
      <c r="D246" s="41" t="str">
        <f t="shared" si="3"/>
        <v>25</v>
      </c>
      <c r="E246" s="41" t="s">
        <v>22</v>
      </c>
      <c r="F246" s="41" t="s">
        <v>507</v>
      </c>
    </row>
    <row r="247" spans="1:6" ht="12.75" hidden="1" customHeight="1" x14ac:dyDescent="0.2">
      <c r="A247" s="41">
        <v>25043</v>
      </c>
      <c r="B247" s="41" t="s">
        <v>55</v>
      </c>
      <c r="C247" s="41" t="s">
        <v>787</v>
      </c>
      <c r="D247" s="41" t="str">
        <f t="shared" si="3"/>
        <v>25</v>
      </c>
      <c r="E247" s="41" t="s">
        <v>22</v>
      </c>
      <c r="F247" s="41" t="s">
        <v>507</v>
      </c>
    </row>
    <row r="248" spans="1:6" ht="12.75" hidden="1" customHeight="1" x14ac:dyDescent="0.2">
      <c r="A248" s="41">
        <v>25044</v>
      </c>
      <c r="B248" s="41" t="s">
        <v>56</v>
      </c>
      <c r="C248" s="41" t="s">
        <v>787</v>
      </c>
      <c r="D248" s="41" t="str">
        <f t="shared" si="3"/>
        <v>25</v>
      </c>
      <c r="E248" s="41" t="s">
        <v>22</v>
      </c>
      <c r="F248" s="41" t="s">
        <v>508</v>
      </c>
    </row>
    <row r="249" spans="1:6" ht="12.75" hidden="1" customHeight="1" x14ac:dyDescent="0.2">
      <c r="A249" s="41">
        <v>25045</v>
      </c>
      <c r="B249" s="41" t="s">
        <v>57</v>
      </c>
      <c r="C249" s="41" t="s">
        <v>788</v>
      </c>
      <c r="D249" s="41" t="str">
        <f t="shared" si="3"/>
        <v>25</v>
      </c>
      <c r="E249" s="41" t="s">
        <v>22</v>
      </c>
      <c r="F249" s="41" t="s">
        <v>507</v>
      </c>
    </row>
    <row r="250" spans="1:6" ht="12.75" hidden="1" customHeight="1" x14ac:dyDescent="0.2">
      <c r="A250" s="41">
        <v>25046</v>
      </c>
      <c r="B250" s="41" t="s">
        <v>58</v>
      </c>
      <c r="C250" s="41" t="s">
        <v>787</v>
      </c>
      <c r="D250" s="41" t="str">
        <f t="shared" si="3"/>
        <v>25</v>
      </c>
      <c r="E250" s="41" t="s">
        <v>22</v>
      </c>
      <c r="F250" s="41" t="s">
        <v>507</v>
      </c>
    </row>
    <row r="251" spans="1:6" ht="12.75" hidden="1" customHeight="1" x14ac:dyDescent="0.2">
      <c r="A251" s="41">
        <v>25047</v>
      </c>
      <c r="B251" s="41" t="s">
        <v>59</v>
      </c>
      <c r="C251" s="41" t="s">
        <v>787</v>
      </c>
      <c r="D251" s="41" t="str">
        <f t="shared" si="3"/>
        <v>25</v>
      </c>
      <c r="E251" s="41" t="s">
        <v>22</v>
      </c>
      <c r="F251" s="41" t="s">
        <v>507</v>
      </c>
    </row>
    <row r="252" spans="1:6" ht="12.75" hidden="1" customHeight="1" x14ac:dyDescent="0.2">
      <c r="A252" s="41">
        <v>25048</v>
      </c>
      <c r="B252" s="41" t="s">
        <v>60</v>
      </c>
      <c r="C252" s="41" t="s">
        <v>788</v>
      </c>
      <c r="D252" s="41" t="str">
        <f t="shared" si="3"/>
        <v>25</v>
      </c>
      <c r="E252" s="41" t="s">
        <v>22</v>
      </c>
      <c r="F252" s="41" t="s">
        <v>507</v>
      </c>
    </row>
    <row r="253" spans="1:6" ht="12.75" hidden="1" customHeight="1" x14ac:dyDescent="0.2">
      <c r="A253" s="41">
        <v>25049</v>
      </c>
      <c r="B253" s="41" t="s">
        <v>61</v>
      </c>
      <c r="C253" s="41" t="s">
        <v>787</v>
      </c>
      <c r="D253" s="41" t="str">
        <f t="shared" si="3"/>
        <v>25</v>
      </c>
      <c r="E253" s="41" t="s">
        <v>22</v>
      </c>
      <c r="F253" s="41" t="s">
        <v>507</v>
      </c>
    </row>
    <row r="254" spans="1:6" ht="12.75" hidden="1" customHeight="1" x14ac:dyDescent="0.2">
      <c r="A254" s="41">
        <v>25050</v>
      </c>
      <c r="B254" s="41" t="s">
        <v>62</v>
      </c>
      <c r="C254" s="41" t="s">
        <v>787</v>
      </c>
      <c r="D254" s="41" t="str">
        <f t="shared" si="3"/>
        <v>25</v>
      </c>
      <c r="E254" s="41" t="s">
        <v>22</v>
      </c>
      <c r="F254" s="41" t="s">
        <v>507</v>
      </c>
    </row>
    <row r="255" spans="1:6" ht="12.75" hidden="1" customHeight="1" x14ac:dyDescent="0.2">
      <c r="A255" s="41">
        <v>25051</v>
      </c>
      <c r="B255" s="41" t="s">
        <v>63</v>
      </c>
      <c r="C255" s="41" t="s">
        <v>787</v>
      </c>
      <c r="D255" s="41" t="str">
        <f t="shared" si="3"/>
        <v>25</v>
      </c>
      <c r="E255" s="41" t="s">
        <v>22</v>
      </c>
      <c r="F255" s="41" t="s">
        <v>508</v>
      </c>
    </row>
    <row r="256" spans="1:6" ht="12.75" hidden="1" customHeight="1" x14ac:dyDescent="0.2">
      <c r="A256" s="41">
        <v>25053</v>
      </c>
      <c r="B256" s="41" t="s">
        <v>64</v>
      </c>
      <c r="C256" s="41" t="s">
        <v>788</v>
      </c>
      <c r="D256" s="41" t="str">
        <f t="shared" si="3"/>
        <v>25</v>
      </c>
      <c r="E256" s="42" t="s">
        <v>22</v>
      </c>
      <c r="F256" s="41" t="s">
        <v>507</v>
      </c>
    </row>
    <row r="257" spans="1:6" ht="12.75" hidden="1" customHeight="1" x14ac:dyDescent="0.2">
      <c r="A257" s="41">
        <v>25054</v>
      </c>
      <c r="B257" s="41" t="s">
        <v>65</v>
      </c>
      <c r="C257" s="41" t="s">
        <v>787</v>
      </c>
      <c r="D257" s="41" t="str">
        <f t="shared" si="3"/>
        <v>25</v>
      </c>
      <c r="E257" s="41" t="s">
        <v>22</v>
      </c>
      <c r="F257" s="41" t="s">
        <v>508</v>
      </c>
    </row>
    <row r="258" spans="1:6" ht="12.75" hidden="1" customHeight="1" x14ac:dyDescent="0.2">
      <c r="A258" s="41">
        <v>25055</v>
      </c>
      <c r="B258" s="41" t="s">
        <v>66</v>
      </c>
      <c r="C258" s="41" t="s">
        <v>788</v>
      </c>
      <c r="D258" s="41" t="str">
        <f t="shared" ref="D258:D322" si="4">MID(A258,1,2)</f>
        <v>25</v>
      </c>
      <c r="E258" s="41" t="s">
        <v>22</v>
      </c>
      <c r="F258" s="41" t="s">
        <v>507</v>
      </c>
    </row>
    <row r="259" spans="1:6" ht="12.75" hidden="1" customHeight="1" x14ac:dyDescent="0.2">
      <c r="A259" s="41">
        <v>25056</v>
      </c>
      <c r="B259" s="41" t="s">
        <v>67</v>
      </c>
      <c r="C259" s="41" t="s">
        <v>788</v>
      </c>
      <c r="D259" s="41" t="str">
        <f t="shared" si="4"/>
        <v>25</v>
      </c>
      <c r="E259" s="42" t="s">
        <v>22</v>
      </c>
      <c r="F259" s="41" t="s">
        <v>507</v>
      </c>
    </row>
    <row r="260" spans="1:6" ht="12.75" hidden="1" customHeight="1" x14ac:dyDescent="0.2">
      <c r="A260" s="41">
        <v>25057</v>
      </c>
      <c r="B260" s="41" t="s">
        <v>68</v>
      </c>
      <c r="C260" s="41" t="s">
        <v>788</v>
      </c>
      <c r="D260" s="41" t="str">
        <f t="shared" si="4"/>
        <v>25</v>
      </c>
      <c r="E260" s="41" t="s">
        <v>22</v>
      </c>
      <c r="F260" s="41" t="s">
        <v>507</v>
      </c>
    </row>
    <row r="261" spans="1:6" ht="12.75" hidden="1" customHeight="1" x14ac:dyDescent="0.2">
      <c r="A261" s="41">
        <v>25058</v>
      </c>
      <c r="B261" s="41" t="s">
        <v>69</v>
      </c>
      <c r="C261" s="41" t="s">
        <v>788</v>
      </c>
      <c r="D261" s="41" t="str">
        <f t="shared" si="4"/>
        <v>25</v>
      </c>
      <c r="E261" s="41" t="s">
        <v>22</v>
      </c>
      <c r="F261" s="41" t="s">
        <v>507</v>
      </c>
    </row>
    <row r="262" spans="1:6" ht="12.75" hidden="1" customHeight="1" x14ac:dyDescent="0.2">
      <c r="A262" s="41">
        <v>25059</v>
      </c>
      <c r="B262" s="41" t="s">
        <v>70</v>
      </c>
      <c r="C262" s="41" t="s">
        <v>787</v>
      </c>
      <c r="D262" s="41" t="str">
        <f t="shared" si="4"/>
        <v>25</v>
      </c>
      <c r="E262" s="41" t="s">
        <v>22</v>
      </c>
      <c r="F262" s="41" t="s">
        <v>507</v>
      </c>
    </row>
    <row r="263" spans="1:6" ht="12.75" hidden="1" customHeight="1" x14ac:dyDescent="0.2">
      <c r="A263" s="41">
        <v>25060</v>
      </c>
      <c r="B263" s="41" t="s">
        <v>71</v>
      </c>
      <c r="C263" s="41" t="s">
        <v>788</v>
      </c>
      <c r="D263" s="41" t="str">
        <f t="shared" si="4"/>
        <v>25</v>
      </c>
      <c r="E263" s="41" t="s">
        <v>22</v>
      </c>
      <c r="F263" s="41" t="s">
        <v>508</v>
      </c>
    </row>
    <row r="264" spans="1:6" ht="12.75" hidden="1" customHeight="1" x14ac:dyDescent="0.2">
      <c r="A264" s="41">
        <v>25062</v>
      </c>
      <c r="B264" s="41" t="s">
        <v>72</v>
      </c>
      <c r="C264" s="41" t="s">
        <v>787</v>
      </c>
      <c r="D264" s="41" t="str">
        <f t="shared" si="4"/>
        <v>25</v>
      </c>
      <c r="E264" s="41" t="s">
        <v>22</v>
      </c>
      <c r="F264" s="41" t="s">
        <v>507</v>
      </c>
    </row>
    <row r="265" spans="1:6" ht="12.75" hidden="1" customHeight="1" x14ac:dyDescent="0.2">
      <c r="A265" s="41">
        <v>25063</v>
      </c>
      <c r="B265" s="41" t="s">
        <v>73</v>
      </c>
      <c r="C265" s="41" t="s">
        <v>787</v>
      </c>
      <c r="D265" s="41" t="str">
        <f t="shared" si="4"/>
        <v>25</v>
      </c>
      <c r="E265" s="41" t="s">
        <v>22</v>
      </c>
      <c r="F265" s="41" t="s">
        <v>507</v>
      </c>
    </row>
    <row r="266" spans="1:6" ht="12.75" hidden="1" customHeight="1" x14ac:dyDescent="0.2">
      <c r="A266" s="41">
        <v>25065</v>
      </c>
      <c r="B266" s="41" t="s">
        <v>74</v>
      </c>
      <c r="C266" s="41" t="s">
        <v>787</v>
      </c>
      <c r="D266" s="41" t="str">
        <f t="shared" si="4"/>
        <v>25</v>
      </c>
      <c r="E266" s="41" t="s">
        <v>22</v>
      </c>
      <c r="F266" s="41" t="s">
        <v>507</v>
      </c>
    </row>
    <row r="267" spans="1:6" ht="12.75" hidden="1" customHeight="1" x14ac:dyDescent="0.2">
      <c r="A267" s="41">
        <v>25066</v>
      </c>
      <c r="B267" s="41" t="s">
        <v>75</v>
      </c>
      <c r="C267" s="41" t="s">
        <v>787</v>
      </c>
      <c r="D267" s="41" t="str">
        <f t="shared" si="4"/>
        <v>25</v>
      </c>
      <c r="E267" s="41" t="s">
        <v>22</v>
      </c>
      <c r="F267" s="41" t="s">
        <v>507</v>
      </c>
    </row>
    <row r="268" spans="1:6" ht="12.75" hidden="1" customHeight="1" x14ac:dyDescent="0.2">
      <c r="A268" s="41">
        <v>25067</v>
      </c>
      <c r="B268" s="41" t="s">
        <v>76</v>
      </c>
      <c r="C268" s="41" t="s">
        <v>787</v>
      </c>
      <c r="D268" s="41" t="str">
        <f t="shared" si="4"/>
        <v>25</v>
      </c>
      <c r="E268" s="41" t="s">
        <v>22</v>
      </c>
      <c r="F268" s="41" t="s">
        <v>507</v>
      </c>
    </row>
    <row r="269" spans="1:6" ht="12.75" hidden="1" customHeight="1" x14ac:dyDescent="0.2">
      <c r="A269" s="41">
        <v>25069</v>
      </c>
      <c r="B269" s="41" t="s">
        <v>77</v>
      </c>
      <c r="C269" s="41" t="s">
        <v>787</v>
      </c>
      <c r="D269" s="41" t="str">
        <f t="shared" si="4"/>
        <v>25</v>
      </c>
      <c r="E269" s="41" t="s">
        <v>22</v>
      </c>
      <c r="F269" s="41" t="s">
        <v>507</v>
      </c>
    </row>
    <row r="270" spans="1:6" ht="12.75" hidden="1" customHeight="1" x14ac:dyDescent="0.2">
      <c r="A270" s="44">
        <v>25070</v>
      </c>
      <c r="B270" s="44" t="s">
        <v>78</v>
      </c>
      <c r="C270" s="44" t="s">
        <v>788</v>
      </c>
      <c r="D270" s="44" t="str">
        <f t="shared" si="4"/>
        <v>25</v>
      </c>
      <c r="E270" s="44" t="s">
        <v>22</v>
      </c>
      <c r="F270" s="44" t="s">
        <v>790</v>
      </c>
    </row>
    <row r="271" spans="1:6" ht="12.75" hidden="1" customHeight="1" x14ac:dyDescent="0.2">
      <c r="A271" s="41">
        <v>25071</v>
      </c>
      <c r="B271" s="41" t="s">
        <v>79</v>
      </c>
      <c r="C271" s="41" t="s">
        <v>788</v>
      </c>
      <c r="D271" s="41" t="str">
        <f t="shared" si="4"/>
        <v>25</v>
      </c>
      <c r="E271" s="41" t="s">
        <v>22</v>
      </c>
      <c r="F271" s="41" t="s">
        <v>507</v>
      </c>
    </row>
    <row r="272" spans="1:6" ht="12.75" hidden="1" customHeight="1" x14ac:dyDescent="0.2">
      <c r="A272" s="41">
        <v>25072</v>
      </c>
      <c r="B272" s="42" t="s">
        <v>80</v>
      </c>
      <c r="C272" s="41" t="s">
        <v>788</v>
      </c>
      <c r="D272" s="41" t="str">
        <f t="shared" si="4"/>
        <v>25</v>
      </c>
      <c r="E272" s="41" t="s">
        <v>22</v>
      </c>
      <c r="F272" s="41" t="s">
        <v>508</v>
      </c>
    </row>
    <row r="273" spans="1:6" ht="12.75" hidden="1" customHeight="1" x14ac:dyDescent="0.2">
      <c r="A273" s="41">
        <v>25073</v>
      </c>
      <c r="B273" s="42" t="s">
        <v>81</v>
      </c>
      <c r="C273" s="41" t="s">
        <v>787</v>
      </c>
      <c r="D273" s="41" t="str">
        <f t="shared" si="4"/>
        <v>25</v>
      </c>
      <c r="E273" s="41" t="s">
        <v>22</v>
      </c>
      <c r="F273" s="41" t="s">
        <v>508</v>
      </c>
    </row>
    <row r="274" spans="1:6" ht="12.75" hidden="1" customHeight="1" x14ac:dyDescent="0.2">
      <c r="A274" s="41">
        <v>25074</v>
      </c>
      <c r="B274" s="42" t="s">
        <v>82</v>
      </c>
      <c r="C274" s="41" t="s">
        <v>788</v>
      </c>
      <c r="D274" s="41" t="str">
        <f t="shared" si="4"/>
        <v>25</v>
      </c>
      <c r="E274" s="42" t="s">
        <v>22</v>
      </c>
      <c r="F274" s="41" t="s">
        <v>509</v>
      </c>
    </row>
    <row r="275" spans="1:6" ht="12.75" hidden="1" customHeight="1" x14ac:dyDescent="0.2">
      <c r="A275" s="45"/>
      <c r="B275" s="46" t="s">
        <v>791</v>
      </c>
      <c r="C275" s="45"/>
      <c r="D275" s="45"/>
      <c r="E275" s="46" t="s">
        <v>22</v>
      </c>
      <c r="F275" s="46" t="s">
        <v>792</v>
      </c>
    </row>
    <row r="276" spans="1:6" ht="12.75" hidden="1" customHeight="1" x14ac:dyDescent="0.2">
      <c r="A276" s="41">
        <v>26001</v>
      </c>
      <c r="B276" s="41" t="s">
        <v>306</v>
      </c>
      <c r="C276" s="41" t="s">
        <v>793</v>
      </c>
      <c r="D276" s="41" t="str">
        <f t="shared" si="4"/>
        <v>26</v>
      </c>
      <c r="E276" s="41" t="s">
        <v>305</v>
      </c>
      <c r="F276" s="41" t="s">
        <v>510</v>
      </c>
    </row>
    <row r="277" spans="1:6" ht="12.75" hidden="1" customHeight="1" x14ac:dyDescent="0.2">
      <c r="A277" s="41">
        <v>26002</v>
      </c>
      <c r="B277" s="41" t="s">
        <v>511</v>
      </c>
      <c r="C277" s="41" t="s">
        <v>793</v>
      </c>
      <c r="D277" s="41" t="str">
        <f t="shared" si="4"/>
        <v>26</v>
      </c>
      <c r="E277" s="41"/>
      <c r="F277" s="41"/>
    </row>
    <row r="278" spans="1:6" ht="12.75" hidden="1" customHeight="1" x14ac:dyDescent="0.2">
      <c r="A278" s="41">
        <v>26003</v>
      </c>
      <c r="B278" s="41" t="s">
        <v>307</v>
      </c>
      <c r="C278" s="41" t="s">
        <v>793</v>
      </c>
      <c r="D278" s="41" t="str">
        <f t="shared" si="4"/>
        <v>26</v>
      </c>
      <c r="E278" s="41" t="s">
        <v>305</v>
      </c>
      <c r="F278" s="41" t="s">
        <v>510</v>
      </c>
    </row>
    <row r="279" spans="1:6" ht="12.75" hidden="1" customHeight="1" x14ac:dyDescent="0.2">
      <c r="A279" s="41">
        <v>26004</v>
      </c>
      <c r="B279" s="41" t="s">
        <v>308</v>
      </c>
      <c r="C279" s="41" t="s">
        <v>793</v>
      </c>
      <c r="D279" s="41" t="str">
        <f t="shared" si="4"/>
        <v>26</v>
      </c>
      <c r="E279" s="41" t="s">
        <v>305</v>
      </c>
      <c r="F279" s="41" t="s">
        <v>510</v>
      </c>
    </row>
    <row r="280" spans="1:6" ht="12.75" hidden="1" customHeight="1" x14ac:dyDescent="0.2">
      <c r="A280" s="41">
        <v>26005</v>
      </c>
      <c r="B280" s="41" t="s">
        <v>512</v>
      </c>
      <c r="C280" s="41" t="s">
        <v>793</v>
      </c>
      <c r="D280" s="41" t="str">
        <f t="shared" si="4"/>
        <v>26</v>
      </c>
      <c r="E280" s="41"/>
      <c r="F280" s="41"/>
    </row>
    <row r="281" spans="1:6" ht="12.75" hidden="1" customHeight="1" x14ac:dyDescent="0.2">
      <c r="A281" s="41">
        <v>26006</v>
      </c>
      <c r="B281" s="41" t="s">
        <v>513</v>
      </c>
      <c r="C281" s="41" t="s">
        <v>793</v>
      </c>
      <c r="D281" s="41" t="str">
        <f t="shared" si="4"/>
        <v>26</v>
      </c>
      <c r="E281" s="41"/>
      <c r="F281" s="41"/>
    </row>
    <row r="282" spans="1:6" ht="12.75" hidden="1" customHeight="1" x14ac:dyDescent="0.2">
      <c r="A282" s="41">
        <v>26007</v>
      </c>
      <c r="B282" s="41" t="s">
        <v>309</v>
      </c>
      <c r="C282" s="41" t="s">
        <v>793</v>
      </c>
      <c r="D282" s="41" t="str">
        <f t="shared" si="4"/>
        <v>26</v>
      </c>
      <c r="E282" s="41" t="s">
        <v>305</v>
      </c>
      <c r="F282" s="41" t="s">
        <v>510</v>
      </c>
    </row>
    <row r="283" spans="1:6" ht="12.75" hidden="1" customHeight="1" x14ac:dyDescent="0.2">
      <c r="A283" s="41">
        <v>26008</v>
      </c>
      <c r="B283" s="41" t="s">
        <v>310</v>
      </c>
      <c r="C283" s="41" t="s">
        <v>793</v>
      </c>
      <c r="D283" s="41" t="str">
        <f t="shared" si="4"/>
        <v>26</v>
      </c>
      <c r="E283" s="41" t="s">
        <v>305</v>
      </c>
      <c r="F283" s="41" t="s">
        <v>514</v>
      </c>
    </row>
    <row r="284" spans="1:6" ht="12.75" hidden="1" customHeight="1" x14ac:dyDescent="0.2">
      <c r="A284" s="41">
        <v>26009</v>
      </c>
      <c r="B284" s="41" t="s">
        <v>515</v>
      </c>
      <c r="C284" s="41" t="s">
        <v>793</v>
      </c>
      <c r="D284" s="41" t="str">
        <f t="shared" si="4"/>
        <v>26</v>
      </c>
      <c r="E284" s="41"/>
      <c r="F284" s="41"/>
    </row>
    <row r="285" spans="1:6" ht="12.75" hidden="1" customHeight="1" x14ac:dyDescent="0.2">
      <c r="A285" s="41">
        <v>26010</v>
      </c>
      <c r="B285" s="41" t="s">
        <v>311</v>
      </c>
      <c r="C285" s="41" t="s">
        <v>793</v>
      </c>
      <c r="D285" s="41" t="str">
        <f t="shared" si="4"/>
        <v>26</v>
      </c>
      <c r="E285" s="41" t="s">
        <v>305</v>
      </c>
      <c r="F285" s="41" t="s">
        <v>514</v>
      </c>
    </row>
    <row r="286" spans="1:6" ht="12.75" hidden="1" customHeight="1" x14ac:dyDescent="0.2">
      <c r="A286" s="41">
        <v>26011</v>
      </c>
      <c r="B286" s="41" t="s">
        <v>312</v>
      </c>
      <c r="C286" s="41" t="s">
        <v>793</v>
      </c>
      <c r="D286" s="41" t="str">
        <f t="shared" si="4"/>
        <v>26</v>
      </c>
      <c r="E286" s="41" t="s">
        <v>305</v>
      </c>
      <c r="F286" s="41" t="s">
        <v>510</v>
      </c>
    </row>
    <row r="287" spans="1:6" ht="12.75" hidden="1" customHeight="1" x14ac:dyDescent="0.2">
      <c r="A287" s="41">
        <v>26012</v>
      </c>
      <c r="B287" s="41" t="s">
        <v>313</v>
      </c>
      <c r="C287" s="41" t="s">
        <v>793</v>
      </c>
      <c r="D287" s="41" t="str">
        <f t="shared" si="4"/>
        <v>26</v>
      </c>
      <c r="E287" s="41" t="s">
        <v>305</v>
      </c>
      <c r="F287" s="41" t="s">
        <v>510</v>
      </c>
    </row>
    <row r="288" spans="1:6" ht="12.75" hidden="1" customHeight="1" x14ac:dyDescent="0.2">
      <c r="A288" s="41">
        <v>26013</v>
      </c>
      <c r="B288" s="41" t="s">
        <v>314</v>
      </c>
      <c r="C288" s="41" t="s">
        <v>793</v>
      </c>
      <c r="D288" s="41" t="str">
        <f t="shared" si="4"/>
        <v>26</v>
      </c>
      <c r="E288" s="41" t="s">
        <v>305</v>
      </c>
      <c r="F288" s="41" t="s">
        <v>516</v>
      </c>
    </row>
    <row r="289" spans="1:6" ht="12.75" hidden="1" customHeight="1" x14ac:dyDescent="0.2">
      <c r="A289" s="41">
        <v>26014</v>
      </c>
      <c r="B289" s="41" t="s">
        <v>315</v>
      </c>
      <c r="C289" s="41" t="s">
        <v>793</v>
      </c>
      <c r="D289" s="41" t="str">
        <f t="shared" si="4"/>
        <v>26</v>
      </c>
      <c r="E289" s="41" t="s">
        <v>305</v>
      </c>
      <c r="F289" s="41" t="s">
        <v>510</v>
      </c>
    </row>
    <row r="290" spans="1:6" ht="12.75" hidden="1" customHeight="1" x14ac:dyDescent="0.2">
      <c r="A290" s="41">
        <v>26015</v>
      </c>
      <c r="B290" s="41" t="s">
        <v>517</v>
      </c>
      <c r="C290" s="41" t="s">
        <v>793</v>
      </c>
      <c r="D290" s="41" t="str">
        <f t="shared" si="4"/>
        <v>26</v>
      </c>
      <c r="E290" s="41"/>
      <c r="F290" s="41"/>
    </row>
    <row r="291" spans="1:6" ht="12.75" hidden="1" customHeight="1" x14ac:dyDescent="0.2">
      <c r="A291" s="41">
        <v>26016</v>
      </c>
      <c r="B291" s="41" t="s">
        <v>316</v>
      </c>
      <c r="C291" s="41" t="s">
        <v>793</v>
      </c>
      <c r="D291" s="41" t="str">
        <f t="shared" si="4"/>
        <v>26</v>
      </c>
      <c r="E291" s="41" t="s">
        <v>305</v>
      </c>
      <c r="F291" s="41" t="s">
        <v>518</v>
      </c>
    </row>
    <row r="292" spans="1:6" ht="12.75" hidden="1" customHeight="1" x14ac:dyDescent="0.2">
      <c r="A292" s="41">
        <v>26017</v>
      </c>
      <c r="B292" s="41" t="s">
        <v>317</v>
      </c>
      <c r="C292" s="41" t="s">
        <v>793</v>
      </c>
      <c r="D292" s="41" t="str">
        <f t="shared" si="4"/>
        <v>26</v>
      </c>
      <c r="E292" s="41" t="s">
        <v>305</v>
      </c>
      <c r="F292" s="41" t="s">
        <v>510</v>
      </c>
    </row>
    <row r="293" spans="1:6" ht="12.75" hidden="1" customHeight="1" x14ac:dyDescent="0.2">
      <c r="A293" s="41">
        <v>26018</v>
      </c>
      <c r="B293" s="41" t="s">
        <v>318</v>
      </c>
      <c r="C293" s="41" t="s">
        <v>793</v>
      </c>
      <c r="D293" s="41" t="str">
        <f t="shared" si="4"/>
        <v>26</v>
      </c>
      <c r="E293" s="41" t="s">
        <v>305</v>
      </c>
      <c r="F293" s="41" t="s">
        <v>510</v>
      </c>
    </row>
    <row r="294" spans="1:6" ht="12.75" hidden="1" customHeight="1" x14ac:dyDescent="0.2">
      <c r="A294" s="41">
        <v>26019</v>
      </c>
      <c r="B294" s="41" t="s">
        <v>519</v>
      </c>
      <c r="C294" s="41" t="s">
        <v>793</v>
      </c>
      <c r="D294" s="41" t="str">
        <f t="shared" si="4"/>
        <v>26</v>
      </c>
      <c r="E294" s="41"/>
      <c r="F294" s="41"/>
    </row>
    <row r="295" spans="1:6" ht="12.75" hidden="1" customHeight="1" x14ac:dyDescent="0.2">
      <c r="A295" s="41">
        <v>26020</v>
      </c>
      <c r="B295" s="41" t="s">
        <v>319</v>
      </c>
      <c r="C295" s="41" t="s">
        <v>793</v>
      </c>
      <c r="D295" s="41" t="str">
        <f t="shared" si="4"/>
        <v>26</v>
      </c>
      <c r="E295" s="41" t="s">
        <v>305</v>
      </c>
      <c r="F295" s="41" t="s">
        <v>510</v>
      </c>
    </row>
    <row r="296" spans="1:6" ht="12.75" hidden="1" customHeight="1" x14ac:dyDescent="0.2">
      <c r="A296" s="41">
        <v>26021</v>
      </c>
      <c r="B296" s="41" t="s">
        <v>320</v>
      </c>
      <c r="C296" s="41" t="s">
        <v>793</v>
      </c>
      <c r="D296" s="41" t="str">
        <f t="shared" si="4"/>
        <v>26</v>
      </c>
      <c r="E296" s="41" t="s">
        <v>305</v>
      </c>
      <c r="F296" s="41" t="s">
        <v>514</v>
      </c>
    </row>
    <row r="297" spans="1:6" ht="12.75" hidden="1" customHeight="1" x14ac:dyDescent="0.2">
      <c r="A297" s="41">
        <v>26022</v>
      </c>
      <c r="B297" s="41" t="s">
        <v>321</v>
      </c>
      <c r="C297" s="41" t="s">
        <v>793</v>
      </c>
      <c r="D297" s="41" t="str">
        <f t="shared" si="4"/>
        <v>26</v>
      </c>
      <c r="E297" s="41" t="s">
        <v>305</v>
      </c>
      <c r="F297" s="41" t="s">
        <v>520</v>
      </c>
    </row>
    <row r="298" spans="1:6" ht="12.75" hidden="1" customHeight="1" x14ac:dyDescent="0.2">
      <c r="A298" s="41">
        <v>26023</v>
      </c>
      <c r="B298" s="41" t="s">
        <v>322</v>
      </c>
      <c r="C298" s="41" t="s">
        <v>793</v>
      </c>
      <c r="D298" s="41" t="str">
        <f t="shared" si="4"/>
        <v>26</v>
      </c>
      <c r="E298" s="41" t="s">
        <v>305</v>
      </c>
      <c r="F298" s="41" t="s">
        <v>510</v>
      </c>
    </row>
    <row r="299" spans="1:6" ht="12.75" hidden="1" customHeight="1" x14ac:dyDescent="0.2">
      <c r="A299" s="41">
        <v>26025</v>
      </c>
      <c r="B299" s="41" t="s">
        <v>323</v>
      </c>
      <c r="C299" s="41" t="s">
        <v>793</v>
      </c>
      <c r="D299" s="41" t="str">
        <f t="shared" si="4"/>
        <v>26</v>
      </c>
      <c r="E299" s="41" t="s">
        <v>305</v>
      </c>
      <c r="F299" s="41" t="s">
        <v>510</v>
      </c>
    </row>
    <row r="300" spans="1:6" ht="12.75" hidden="1" customHeight="1" x14ac:dyDescent="0.2">
      <c r="A300" s="41">
        <v>26026</v>
      </c>
      <c r="B300" s="41" t="s">
        <v>324</v>
      </c>
      <c r="C300" s="41" t="s">
        <v>793</v>
      </c>
      <c r="D300" s="41" t="str">
        <f t="shared" si="4"/>
        <v>26</v>
      </c>
      <c r="E300" s="41" t="s">
        <v>305</v>
      </c>
      <c r="F300" s="41" t="s">
        <v>510</v>
      </c>
    </row>
    <row r="301" spans="1:6" ht="12.75" hidden="1" customHeight="1" x14ac:dyDescent="0.2">
      <c r="A301" s="41">
        <v>26027</v>
      </c>
      <c r="B301" s="41" t="s">
        <v>325</v>
      </c>
      <c r="C301" s="41" t="s">
        <v>793</v>
      </c>
      <c r="D301" s="41" t="str">
        <f t="shared" si="4"/>
        <v>26</v>
      </c>
      <c r="E301" s="41" t="s">
        <v>305</v>
      </c>
      <c r="F301" s="41" t="s">
        <v>510</v>
      </c>
    </row>
    <row r="302" spans="1:6" ht="12.75" hidden="1" customHeight="1" x14ac:dyDescent="0.2">
      <c r="A302" s="41">
        <v>26028</v>
      </c>
      <c r="B302" s="41" t="s">
        <v>521</v>
      </c>
      <c r="C302" s="41" t="s">
        <v>793</v>
      </c>
      <c r="D302" s="41" t="str">
        <f t="shared" si="4"/>
        <v>26</v>
      </c>
      <c r="E302" s="41"/>
      <c r="F302" s="41"/>
    </row>
    <row r="303" spans="1:6" ht="12.75" hidden="1" customHeight="1" x14ac:dyDescent="0.2">
      <c r="A303" s="41">
        <v>26029</v>
      </c>
      <c r="B303" s="41" t="s">
        <v>326</v>
      </c>
      <c r="C303" s="41" t="s">
        <v>793</v>
      </c>
      <c r="D303" s="41" t="str">
        <f t="shared" si="4"/>
        <v>26</v>
      </c>
      <c r="E303" s="41" t="s">
        <v>305</v>
      </c>
      <c r="F303" s="41" t="s">
        <v>510</v>
      </c>
    </row>
    <row r="304" spans="1:6" ht="12.75" hidden="1" customHeight="1" x14ac:dyDescent="0.2">
      <c r="A304" s="41">
        <v>26030</v>
      </c>
      <c r="B304" s="41" t="s">
        <v>327</v>
      </c>
      <c r="C304" s="41" t="s">
        <v>793</v>
      </c>
      <c r="D304" s="41" t="str">
        <f t="shared" si="4"/>
        <v>26</v>
      </c>
      <c r="E304" s="41" t="s">
        <v>305</v>
      </c>
      <c r="F304" s="41" t="s">
        <v>510</v>
      </c>
    </row>
    <row r="305" spans="1:6" ht="12.75" hidden="1" customHeight="1" x14ac:dyDescent="0.2">
      <c r="A305" s="41">
        <v>26031</v>
      </c>
      <c r="B305" s="41" t="s">
        <v>522</v>
      </c>
      <c r="C305" s="41" t="s">
        <v>793</v>
      </c>
      <c r="D305" s="41" t="str">
        <f t="shared" si="4"/>
        <v>26</v>
      </c>
      <c r="E305" s="41"/>
      <c r="F305" s="41"/>
    </row>
    <row r="306" spans="1:6" ht="12.75" hidden="1" customHeight="1" x14ac:dyDescent="0.2">
      <c r="A306" s="41">
        <v>26032</v>
      </c>
      <c r="B306" s="41" t="s">
        <v>523</v>
      </c>
      <c r="C306" s="41" t="s">
        <v>793</v>
      </c>
      <c r="D306" s="41" t="str">
        <f t="shared" si="4"/>
        <v>26</v>
      </c>
      <c r="E306" s="41" t="s">
        <v>305</v>
      </c>
      <c r="F306" s="41" t="s">
        <v>794</v>
      </c>
    </row>
    <row r="307" spans="1:6" ht="12.75" hidden="1" customHeight="1" x14ac:dyDescent="0.2">
      <c r="A307" s="41">
        <v>26033</v>
      </c>
      <c r="B307" s="41" t="s">
        <v>524</v>
      </c>
      <c r="C307" s="41" t="s">
        <v>793</v>
      </c>
      <c r="D307" s="41" t="str">
        <f t="shared" si="4"/>
        <v>26</v>
      </c>
      <c r="E307" s="41"/>
      <c r="F307" s="41"/>
    </row>
    <row r="308" spans="1:6" ht="12.75" hidden="1" customHeight="1" x14ac:dyDescent="0.2">
      <c r="A308" s="41">
        <v>26034</v>
      </c>
      <c r="B308" s="41" t="s">
        <v>328</v>
      </c>
      <c r="C308" s="41" t="s">
        <v>793</v>
      </c>
      <c r="D308" s="41" t="str">
        <f t="shared" si="4"/>
        <v>26</v>
      </c>
      <c r="E308" s="41" t="s">
        <v>305</v>
      </c>
      <c r="F308" s="41" t="s">
        <v>525</v>
      </c>
    </row>
    <row r="309" spans="1:6" ht="12.75" hidden="1" customHeight="1" x14ac:dyDescent="0.2">
      <c r="A309" s="41">
        <v>26035</v>
      </c>
      <c r="B309" s="41" t="s">
        <v>329</v>
      </c>
      <c r="C309" s="41" t="s">
        <v>793</v>
      </c>
      <c r="D309" s="41" t="str">
        <f t="shared" si="4"/>
        <v>26</v>
      </c>
      <c r="E309" s="41" t="s">
        <v>305</v>
      </c>
      <c r="F309" s="41" t="s">
        <v>525</v>
      </c>
    </row>
    <row r="310" spans="1:6" ht="12.75" hidden="1" customHeight="1" x14ac:dyDescent="0.2">
      <c r="A310" s="41">
        <v>26036</v>
      </c>
      <c r="B310" s="41" t="s">
        <v>330</v>
      </c>
      <c r="C310" s="41" t="s">
        <v>793</v>
      </c>
      <c r="D310" s="41" t="str">
        <f t="shared" si="4"/>
        <v>26</v>
      </c>
      <c r="E310" s="41" t="s">
        <v>305</v>
      </c>
      <c r="F310" s="41" t="s">
        <v>510</v>
      </c>
    </row>
    <row r="311" spans="1:6" ht="12.75" hidden="1" customHeight="1" x14ac:dyDescent="0.2">
      <c r="A311" s="41">
        <v>26037</v>
      </c>
      <c r="B311" s="41" t="s">
        <v>526</v>
      </c>
      <c r="C311" s="41" t="s">
        <v>793</v>
      </c>
      <c r="D311" s="41" t="str">
        <f t="shared" si="4"/>
        <v>26</v>
      </c>
      <c r="E311" s="41"/>
      <c r="F311" s="41"/>
    </row>
    <row r="312" spans="1:6" ht="12.75" hidden="1" customHeight="1" x14ac:dyDescent="0.2">
      <c r="A312" s="41">
        <v>26038</v>
      </c>
      <c r="B312" s="41" t="s">
        <v>331</v>
      </c>
      <c r="C312" s="41" t="s">
        <v>793</v>
      </c>
      <c r="D312" s="41" t="str">
        <f t="shared" si="4"/>
        <v>26</v>
      </c>
      <c r="E312" s="41" t="s">
        <v>305</v>
      </c>
      <c r="F312" s="41" t="s">
        <v>514</v>
      </c>
    </row>
    <row r="313" spans="1:6" ht="12.75" hidden="1" customHeight="1" x14ac:dyDescent="0.2">
      <c r="A313" s="41">
        <v>26039</v>
      </c>
      <c r="B313" s="41" t="s">
        <v>332</v>
      </c>
      <c r="C313" s="41" t="s">
        <v>793</v>
      </c>
      <c r="D313" s="41" t="str">
        <f t="shared" si="4"/>
        <v>26</v>
      </c>
      <c r="E313" s="41" t="s">
        <v>305</v>
      </c>
      <c r="F313" s="41" t="s">
        <v>510</v>
      </c>
    </row>
    <row r="314" spans="1:6" ht="12.75" hidden="1" customHeight="1" x14ac:dyDescent="0.2">
      <c r="A314" s="41">
        <v>26040</v>
      </c>
      <c r="B314" s="41" t="s">
        <v>333</v>
      </c>
      <c r="C314" s="41" t="s">
        <v>793</v>
      </c>
      <c r="D314" s="41" t="str">
        <f t="shared" si="4"/>
        <v>26</v>
      </c>
      <c r="E314" s="41" t="s">
        <v>305</v>
      </c>
      <c r="F314" s="41" t="s">
        <v>514</v>
      </c>
    </row>
    <row r="315" spans="1:6" ht="12.75" hidden="1" customHeight="1" x14ac:dyDescent="0.2">
      <c r="A315" s="41">
        <v>26041</v>
      </c>
      <c r="B315" s="41" t="s">
        <v>527</v>
      </c>
      <c r="C315" s="41" t="s">
        <v>793</v>
      </c>
      <c r="D315" s="41" t="str">
        <f t="shared" si="4"/>
        <v>26</v>
      </c>
      <c r="E315" s="41"/>
      <c r="F315" s="41"/>
    </row>
    <row r="316" spans="1:6" ht="12.75" hidden="1" customHeight="1" x14ac:dyDescent="0.2">
      <c r="A316" s="41">
        <v>26042</v>
      </c>
      <c r="B316" s="41" t="s">
        <v>334</v>
      </c>
      <c r="C316" s="41" t="s">
        <v>793</v>
      </c>
      <c r="D316" s="41" t="str">
        <f t="shared" si="4"/>
        <v>26</v>
      </c>
      <c r="E316" s="41" t="s">
        <v>305</v>
      </c>
      <c r="F316" s="41" t="s">
        <v>510</v>
      </c>
    </row>
    <row r="317" spans="1:6" ht="12.75" hidden="1" customHeight="1" x14ac:dyDescent="0.2">
      <c r="A317" s="41">
        <v>26043</v>
      </c>
      <c r="B317" s="41" t="s">
        <v>220</v>
      </c>
      <c r="C317" s="41" t="s">
        <v>793</v>
      </c>
      <c r="D317" s="41" t="str">
        <f t="shared" si="4"/>
        <v>26</v>
      </c>
      <c r="E317" s="41" t="s">
        <v>221</v>
      </c>
      <c r="F317" s="41" t="s">
        <v>528</v>
      </c>
    </row>
    <row r="318" spans="1:6" ht="12.75" hidden="1" customHeight="1" x14ac:dyDescent="0.2">
      <c r="A318" s="41">
        <v>26044</v>
      </c>
      <c r="B318" s="41" t="s">
        <v>529</v>
      </c>
      <c r="C318" s="41" t="s">
        <v>793</v>
      </c>
      <c r="D318" s="41" t="str">
        <f t="shared" si="4"/>
        <v>26</v>
      </c>
      <c r="E318" s="41"/>
      <c r="F318" s="41"/>
    </row>
    <row r="319" spans="1:6" ht="12.75" hidden="1" customHeight="1" x14ac:dyDescent="0.2">
      <c r="A319" s="41">
        <v>26045</v>
      </c>
      <c r="B319" s="41" t="s">
        <v>335</v>
      </c>
      <c r="C319" s="41" t="s">
        <v>793</v>
      </c>
      <c r="D319" s="41" t="str">
        <f t="shared" si="4"/>
        <v>26</v>
      </c>
      <c r="E319" s="41" t="s">
        <v>305</v>
      </c>
      <c r="F319" s="41" t="s">
        <v>510</v>
      </c>
    </row>
    <row r="320" spans="1:6" ht="12.75" hidden="1" customHeight="1" x14ac:dyDescent="0.2">
      <c r="A320" s="41">
        <v>26046</v>
      </c>
      <c r="B320" s="41" t="s">
        <v>336</v>
      </c>
      <c r="C320" s="41" t="s">
        <v>793</v>
      </c>
      <c r="D320" s="41" t="str">
        <f t="shared" si="4"/>
        <v>26</v>
      </c>
      <c r="E320" s="41" t="s">
        <v>305</v>
      </c>
      <c r="F320" s="41" t="s">
        <v>510</v>
      </c>
    </row>
    <row r="321" spans="1:6" ht="12.75" hidden="1" customHeight="1" x14ac:dyDescent="0.2">
      <c r="A321" s="41">
        <v>26047</v>
      </c>
      <c r="B321" s="41" t="s">
        <v>337</v>
      </c>
      <c r="C321" s="41" t="s">
        <v>793</v>
      </c>
      <c r="D321" s="41" t="str">
        <f t="shared" si="4"/>
        <v>26</v>
      </c>
      <c r="E321" s="41" t="s">
        <v>305</v>
      </c>
      <c r="F321" s="41" t="s">
        <v>525</v>
      </c>
    </row>
    <row r="322" spans="1:6" ht="12.75" hidden="1" customHeight="1" x14ac:dyDescent="0.2">
      <c r="A322" s="41">
        <v>26048</v>
      </c>
      <c r="B322" s="41" t="s">
        <v>338</v>
      </c>
      <c r="C322" s="41" t="s">
        <v>793</v>
      </c>
      <c r="D322" s="41" t="str">
        <f t="shared" si="4"/>
        <v>26</v>
      </c>
      <c r="E322" s="41" t="s">
        <v>305</v>
      </c>
      <c r="F322" s="41" t="s">
        <v>510</v>
      </c>
    </row>
    <row r="323" spans="1:6" ht="12.75" hidden="1" customHeight="1" x14ac:dyDescent="0.2">
      <c r="A323" s="41">
        <v>26049</v>
      </c>
      <c r="B323" s="41" t="s">
        <v>530</v>
      </c>
      <c r="C323" s="41" t="s">
        <v>793</v>
      </c>
      <c r="D323" s="41" t="str">
        <f t="shared" ref="D323:D386" si="5">MID(A323,1,2)</f>
        <v>26</v>
      </c>
      <c r="E323" s="41"/>
      <c r="F323" s="41"/>
    </row>
    <row r="324" spans="1:6" ht="12.75" hidden="1" customHeight="1" x14ac:dyDescent="0.2">
      <c r="A324" s="41">
        <v>26050</v>
      </c>
      <c r="B324" s="41" t="s">
        <v>531</v>
      </c>
      <c r="C324" s="41" t="s">
        <v>793</v>
      </c>
      <c r="D324" s="41" t="str">
        <f t="shared" si="5"/>
        <v>26</v>
      </c>
      <c r="E324" s="41" t="s">
        <v>305</v>
      </c>
      <c r="F324" s="41" t="s">
        <v>795</v>
      </c>
    </row>
    <row r="325" spans="1:6" ht="12.75" hidden="1" customHeight="1" x14ac:dyDescent="0.2">
      <c r="A325" s="41">
        <v>26051</v>
      </c>
      <c r="B325" s="41" t="s">
        <v>339</v>
      </c>
      <c r="C325" s="41" t="s">
        <v>793</v>
      </c>
      <c r="D325" s="41" t="str">
        <f t="shared" si="5"/>
        <v>26</v>
      </c>
      <c r="E325" s="41" t="s">
        <v>305</v>
      </c>
      <c r="F325" s="41" t="s">
        <v>514</v>
      </c>
    </row>
    <row r="326" spans="1:6" ht="12.75" hidden="1" customHeight="1" x14ac:dyDescent="0.2">
      <c r="A326" s="41">
        <v>26052</v>
      </c>
      <c r="B326" s="41" t="s">
        <v>340</v>
      </c>
      <c r="C326" s="41" t="s">
        <v>793</v>
      </c>
      <c r="D326" s="41" t="str">
        <f t="shared" si="5"/>
        <v>26</v>
      </c>
      <c r="E326" s="41" t="s">
        <v>305</v>
      </c>
      <c r="F326" s="41" t="s">
        <v>532</v>
      </c>
    </row>
    <row r="327" spans="1:6" ht="12.75" hidden="1" customHeight="1" x14ac:dyDescent="0.2">
      <c r="A327" s="41">
        <v>26053</v>
      </c>
      <c r="B327" s="41" t="s">
        <v>533</v>
      </c>
      <c r="C327" s="41" t="s">
        <v>793</v>
      </c>
      <c r="D327" s="41" t="str">
        <f t="shared" si="5"/>
        <v>26</v>
      </c>
      <c r="E327" s="41"/>
      <c r="F327" s="41"/>
    </row>
    <row r="328" spans="1:6" ht="12.75" hidden="1" customHeight="1" x14ac:dyDescent="0.2">
      <c r="A328" s="41">
        <v>26055</v>
      </c>
      <c r="B328" s="41" t="s">
        <v>534</v>
      </c>
      <c r="C328" s="41" t="s">
        <v>793</v>
      </c>
      <c r="D328" s="41" t="str">
        <f t="shared" si="5"/>
        <v>26</v>
      </c>
      <c r="E328" s="41"/>
      <c r="F328" s="41"/>
    </row>
    <row r="329" spans="1:6" ht="12.75" hidden="1" customHeight="1" x14ac:dyDescent="0.2">
      <c r="A329" s="41">
        <v>26056</v>
      </c>
      <c r="B329" s="41" t="s">
        <v>341</v>
      </c>
      <c r="C329" s="41" t="s">
        <v>793</v>
      </c>
      <c r="D329" s="41" t="str">
        <f t="shared" si="5"/>
        <v>26</v>
      </c>
      <c r="E329" s="41" t="s">
        <v>305</v>
      </c>
      <c r="F329" s="41" t="s">
        <v>510</v>
      </c>
    </row>
    <row r="330" spans="1:6" ht="12.75" hidden="1" customHeight="1" x14ac:dyDescent="0.2">
      <c r="A330" s="41">
        <v>26057</v>
      </c>
      <c r="B330" s="41" t="s">
        <v>342</v>
      </c>
      <c r="C330" s="41" t="s">
        <v>793</v>
      </c>
      <c r="D330" s="41" t="str">
        <f t="shared" si="5"/>
        <v>26</v>
      </c>
      <c r="E330" s="41" t="s">
        <v>305</v>
      </c>
      <c r="F330" s="41" t="s">
        <v>510</v>
      </c>
    </row>
    <row r="331" spans="1:6" ht="12.75" hidden="1" customHeight="1" x14ac:dyDescent="0.2">
      <c r="A331" s="41">
        <v>26058</v>
      </c>
      <c r="B331" s="41" t="s">
        <v>343</v>
      </c>
      <c r="C331" s="41" t="s">
        <v>793</v>
      </c>
      <c r="D331" s="41" t="str">
        <f t="shared" si="5"/>
        <v>26</v>
      </c>
      <c r="E331" s="41" t="s">
        <v>305</v>
      </c>
      <c r="F331" s="41" t="s">
        <v>514</v>
      </c>
    </row>
    <row r="332" spans="1:6" ht="12.75" hidden="1" customHeight="1" x14ac:dyDescent="0.2">
      <c r="A332" s="41">
        <v>26059</v>
      </c>
      <c r="B332" s="41" t="s">
        <v>344</v>
      </c>
      <c r="C332" s="41" t="s">
        <v>793</v>
      </c>
      <c r="D332" s="41" t="str">
        <f t="shared" si="5"/>
        <v>26</v>
      </c>
      <c r="E332" s="41" t="s">
        <v>305</v>
      </c>
      <c r="F332" s="41" t="s">
        <v>514</v>
      </c>
    </row>
    <row r="333" spans="1:6" ht="12.75" hidden="1" customHeight="1" x14ac:dyDescent="0.2">
      <c r="A333" s="41">
        <v>26060</v>
      </c>
      <c r="B333" s="41" t="s">
        <v>535</v>
      </c>
      <c r="C333" s="41" t="s">
        <v>793</v>
      </c>
      <c r="D333" s="41" t="str">
        <f t="shared" si="5"/>
        <v>26</v>
      </c>
      <c r="E333" s="41"/>
      <c r="F333" s="41"/>
    </row>
    <row r="334" spans="1:6" ht="12.75" hidden="1" customHeight="1" x14ac:dyDescent="0.2">
      <c r="A334" s="41">
        <v>26061</v>
      </c>
      <c r="B334" s="41" t="s">
        <v>345</v>
      </c>
      <c r="C334" s="41" t="s">
        <v>793</v>
      </c>
      <c r="D334" s="41" t="str">
        <f t="shared" si="5"/>
        <v>26</v>
      </c>
      <c r="E334" s="41" t="s">
        <v>305</v>
      </c>
      <c r="F334" s="41" t="s">
        <v>510</v>
      </c>
    </row>
    <row r="335" spans="1:6" ht="12.75" hidden="1" customHeight="1" x14ac:dyDescent="0.2">
      <c r="A335" s="41">
        <v>26062</v>
      </c>
      <c r="B335" s="41" t="s">
        <v>346</v>
      </c>
      <c r="C335" s="41" t="s">
        <v>793</v>
      </c>
      <c r="D335" s="41" t="str">
        <f t="shared" si="5"/>
        <v>26</v>
      </c>
      <c r="E335" s="41" t="s">
        <v>305</v>
      </c>
      <c r="F335" s="41" t="s">
        <v>514</v>
      </c>
    </row>
    <row r="336" spans="1:6" ht="12.75" hidden="1" customHeight="1" x14ac:dyDescent="0.2">
      <c r="A336" s="41">
        <v>26063</v>
      </c>
      <c r="B336" s="41" t="s">
        <v>222</v>
      </c>
      <c r="C336" s="41" t="s">
        <v>793</v>
      </c>
      <c r="D336" s="41" t="str">
        <f t="shared" si="5"/>
        <v>26</v>
      </c>
      <c r="E336" s="41" t="s">
        <v>221</v>
      </c>
      <c r="F336" s="41" t="s">
        <v>528</v>
      </c>
    </row>
    <row r="337" spans="1:6" ht="12.75" hidden="1" customHeight="1" x14ac:dyDescent="0.2">
      <c r="A337" s="41">
        <v>26064</v>
      </c>
      <c r="B337" s="41" t="s">
        <v>347</v>
      </c>
      <c r="C337" s="41" t="s">
        <v>793</v>
      </c>
      <c r="D337" s="41" t="str">
        <f t="shared" si="5"/>
        <v>26</v>
      </c>
      <c r="E337" s="41" t="s">
        <v>305</v>
      </c>
      <c r="F337" s="41" t="s">
        <v>510</v>
      </c>
    </row>
    <row r="338" spans="1:6" ht="12.75" hidden="1" customHeight="1" x14ac:dyDescent="0.2">
      <c r="A338" s="41">
        <v>26065</v>
      </c>
      <c r="B338" s="41" t="s">
        <v>348</v>
      </c>
      <c r="C338" s="41" t="s">
        <v>793</v>
      </c>
      <c r="D338" s="41" t="str">
        <f t="shared" si="5"/>
        <v>26</v>
      </c>
      <c r="E338" s="41" t="s">
        <v>305</v>
      </c>
      <c r="F338" s="41" t="s">
        <v>510</v>
      </c>
    </row>
    <row r="339" spans="1:6" ht="12.75" hidden="1" customHeight="1" x14ac:dyDescent="0.2">
      <c r="A339" s="41">
        <v>26066</v>
      </c>
      <c r="B339" s="41" t="s">
        <v>349</v>
      </c>
      <c r="C339" s="41" t="s">
        <v>793</v>
      </c>
      <c r="D339" s="41" t="str">
        <f t="shared" si="5"/>
        <v>26</v>
      </c>
      <c r="E339" s="41" t="s">
        <v>305</v>
      </c>
      <c r="F339" s="41" t="s">
        <v>510</v>
      </c>
    </row>
    <row r="340" spans="1:6" ht="12.75" hidden="1" customHeight="1" x14ac:dyDescent="0.2">
      <c r="A340" s="41">
        <v>26067</v>
      </c>
      <c r="B340" s="41" t="s">
        <v>350</v>
      </c>
      <c r="C340" s="41" t="s">
        <v>793</v>
      </c>
      <c r="D340" s="41" t="str">
        <f t="shared" si="5"/>
        <v>26</v>
      </c>
      <c r="E340" s="41" t="s">
        <v>305</v>
      </c>
      <c r="F340" s="41" t="s">
        <v>510</v>
      </c>
    </row>
    <row r="341" spans="1:6" ht="12.75" hidden="1" customHeight="1" x14ac:dyDescent="0.2">
      <c r="A341" s="41">
        <v>26068</v>
      </c>
      <c r="B341" s="41" t="s">
        <v>351</v>
      </c>
      <c r="C341" s="41" t="s">
        <v>793</v>
      </c>
      <c r="D341" s="41" t="str">
        <f t="shared" si="5"/>
        <v>26</v>
      </c>
      <c r="E341" s="41" t="s">
        <v>305</v>
      </c>
      <c r="F341" s="41" t="s">
        <v>510</v>
      </c>
    </row>
    <row r="342" spans="1:6" ht="12.75" hidden="1" customHeight="1" x14ac:dyDescent="0.2">
      <c r="A342" s="41">
        <v>26069</v>
      </c>
      <c r="B342" s="41" t="s">
        <v>352</v>
      </c>
      <c r="C342" s="41" t="s">
        <v>793</v>
      </c>
      <c r="D342" s="41" t="str">
        <f t="shared" si="5"/>
        <v>26</v>
      </c>
      <c r="E342" s="41" t="s">
        <v>305</v>
      </c>
      <c r="F342" s="41" t="s">
        <v>510</v>
      </c>
    </row>
    <row r="343" spans="1:6" ht="12.75" hidden="1" customHeight="1" x14ac:dyDescent="0.2">
      <c r="A343" s="41">
        <v>26070</v>
      </c>
      <c r="B343" s="41" t="s">
        <v>353</v>
      </c>
      <c r="C343" s="41" t="s">
        <v>793</v>
      </c>
      <c r="D343" s="41" t="str">
        <f t="shared" si="5"/>
        <v>26</v>
      </c>
      <c r="E343" s="41" t="s">
        <v>305</v>
      </c>
      <c r="F343" s="41" t="s">
        <v>514</v>
      </c>
    </row>
    <row r="344" spans="1:6" ht="12.75" hidden="1" customHeight="1" x14ac:dyDescent="0.2">
      <c r="A344" s="41">
        <v>26071</v>
      </c>
      <c r="B344" s="45" t="s">
        <v>536</v>
      </c>
      <c r="C344" s="41" t="s">
        <v>793</v>
      </c>
      <c r="D344" s="41" t="str">
        <f t="shared" si="5"/>
        <v>26</v>
      </c>
      <c r="E344" s="45" t="s">
        <v>305</v>
      </c>
      <c r="F344" s="45" t="s">
        <v>795</v>
      </c>
    </row>
    <row r="345" spans="1:6" ht="12.75" hidden="1" customHeight="1" x14ac:dyDescent="0.2">
      <c r="A345" s="41">
        <v>26072</v>
      </c>
      <c r="B345" s="41" t="s">
        <v>537</v>
      </c>
      <c r="C345" s="41" t="s">
        <v>793</v>
      </c>
      <c r="D345" s="41" t="str">
        <f t="shared" si="5"/>
        <v>26</v>
      </c>
      <c r="E345" s="41"/>
      <c r="F345" s="41"/>
    </row>
    <row r="346" spans="1:6" ht="12.75" hidden="1" customHeight="1" x14ac:dyDescent="0.2">
      <c r="A346" s="41">
        <v>26073</v>
      </c>
      <c r="B346" s="41" t="s">
        <v>354</v>
      </c>
      <c r="C346" s="41" t="s">
        <v>793</v>
      </c>
      <c r="D346" s="41" t="str">
        <f t="shared" si="5"/>
        <v>26</v>
      </c>
      <c r="E346" s="41" t="s">
        <v>305</v>
      </c>
      <c r="F346" s="41" t="s">
        <v>510</v>
      </c>
    </row>
    <row r="347" spans="1:6" ht="12.75" hidden="1" customHeight="1" x14ac:dyDescent="0.2">
      <c r="A347" s="41">
        <v>26074</v>
      </c>
      <c r="B347" s="41" t="s">
        <v>355</v>
      </c>
      <c r="C347" s="41" t="s">
        <v>793</v>
      </c>
      <c r="D347" s="41" t="str">
        <f t="shared" si="5"/>
        <v>26</v>
      </c>
      <c r="E347" s="41" t="s">
        <v>305</v>
      </c>
      <c r="F347" s="41" t="s">
        <v>538</v>
      </c>
    </row>
    <row r="348" spans="1:6" ht="12.75" hidden="1" customHeight="1" x14ac:dyDescent="0.2">
      <c r="A348" s="41">
        <v>26075</v>
      </c>
      <c r="B348" s="41" t="s">
        <v>356</v>
      </c>
      <c r="C348" s="41" t="s">
        <v>793</v>
      </c>
      <c r="D348" s="41" t="str">
        <f t="shared" si="5"/>
        <v>26</v>
      </c>
      <c r="E348" s="41" t="s">
        <v>305</v>
      </c>
      <c r="F348" s="41" t="s">
        <v>514</v>
      </c>
    </row>
    <row r="349" spans="1:6" ht="12.75" hidden="1" customHeight="1" x14ac:dyDescent="0.2">
      <c r="A349" s="41">
        <v>26076</v>
      </c>
      <c r="B349" s="41" t="s">
        <v>539</v>
      </c>
      <c r="C349" s="41" t="s">
        <v>793</v>
      </c>
      <c r="D349" s="41" t="str">
        <f t="shared" si="5"/>
        <v>26</v>
      </c>
      <c r="E349" s="41"/>
      <c r="F349" s="41"/>
    </row>
    <row r="350" spans="1:6" ht="12.75" hidden="1" customHeight="1" x14ac:dyDescent="0.2">
      <c r="A350" s="41">
        <v>26077</v>
      </c>
      <c r="B350" s="41" t="s">
        <v>357</v>
      </c>
      <c r="C350" s="41" t="s">
        <v>793</v>
      </c>
      <c r="D350" s="41" t="str">
        <f t="shared" si="5"/>
        <v>26</v>
      </c>
      <c r="E350" s="41" t="s">
        <v>305</v>
      </c>
      <c r="F350" s="41" t="s">
        <v>510</v>
      </c>
    </row>
    <row r="351" spans="1:6" ht="12.75" hidden="1" customHeight="1" x14ac:dyDescent="0.2">
      <c r="A351" s="41">
        <v>26078</v>
      </c>
      <c r="B351" s="41" t="s">
        <v>358</v>
      </c>
      <c r="C351" s="41" t="s">
        <v>793</v>
      </c>
      <c r="D351" s="41" t="str">
        <f t="shared" si="5"/>
        <v>26</v>
      </c>
      <c r="E351" s="41" t="s">
        <v>305</v>
      </c>
      <c r="F351" s="41" t="s">
        <v>510</v>
      </c>
    </row>
    <row r="352" spans="1:6" ht="12.75" hidden="1" customHeight="1" x14ac:dyDescent="0.2">
      <c r="A352" s="41">
        <v>26079</v>
      </c>
      <c r="B352" s="41" t="s">
        <v>359</v>
      </c>
      <c r="C352" s="41" t="s">
        <v>793</v>
      </c>
      <c r="D352" s="41" t="str">
        <f t="shared" si="5"/>
        <v>26</v>
      </c>
      <c r="E352" s="41" t="s">
        <v>305</v>
      </c>
      <c r="F352" s="41" t="s">
        <v>502</v>
      </c>
    </row>
    <row r="353" spans="1:6" ht="12.75" hidden="1" customHeight="1" x14ac:dyDescent="0.2">
      <c r="A353" s="41">
        <v>26080</v>
      </c>
      <c r="B353" s="41" t="s">
        <v>360</v>
      </c>
      <c r="C353" s="41" t="s">
        <v>793</v>
      </c>
      <c r="D353" s="41" t="str">
        <f t="shared" si="5"/>
        <v>26</v>
      </c>
      <c r="E353" s="41" t="s">
        <v>305</v>
      </c>
      <c r="F353" s="41" t="s">
        <v>510</v>
      </c>
    </row>
    <row r="354" spans="1:6" ht="12.75" hidden="1" customHeight="1" x14ac:dyDescent="0.2">
      <c r="A354" s="41">
        <v>26081</v>
      </c>
      <c r="B354" s="41" t="s">
        <v>361</v>
      </c>
      <c r="C354" s="41" t="s">
        <v>793</v>
      </c>
      <c r="D354" s="41" t="str">
        <f t="shared" si="5"/>
        <v>26</v>
      </c>
      <c r="E354" s="41" t="s">
        <v>305</v>
      </c>
      <c r="F354" s="41" t="s">
        <v>525</v>
      </c>
    </row>
    <row r="355" spans="1:6" ht="12.75" hidden="1" customHeight="1" x14ac:dyDescent="0.2">
      <c r="A355" s="41">
        <v>26082</v>
      </c>
      <c r="B355" s="41" t="s">
        <v>362</v>
      </c>
      <c r="C355" s="41" t="s">
        <v>793</v>
      </c>
      <c r="D355" s="41" t="str">
        <f t="shared" si="5"/>
        <v>26</v>
      </c>
      <c r="E355" s="41" t="s">
        <v>305</v>
      </c>
      <c r="F355" s="41" t="s">
        <v>514</v>
      </c>
    </row>
    <row r="356" spans="1:6" ht="12.75" hidden="1" customHeight="1" x14ac:dyDescent="0.2">
      <c r="A356" s="41">
        <v>26083</v>
      </c>
      <c r="B356" s="41" t="s">
        <v>363</v>
      </c>
      <c r="C356" s="41" t="s">
        <v>793</v>
      </c>
      <c r="D356" s="41" t="str">
        <f t="shared" si="5"/>
        <v>26</v>
      </c>
      <c r="E356" s="41" t="s">
        <v>305</v>
      </c>
      <c r="F356" s="41" t="s">
        <v>518</v>
      </c>
    </row>
    <row r="357" spans="1:6" ht="12.75" hidden="1" customHeight="1" x14ac:dyDescent="0.2">
      <c r="A357" s="41">
        <v>26084</v>
      </c>
      <c r="B357" s="41" t="s">
        <v>364</v>
      </c>
      <c r="C357" s="41" t="s">
        <v>793</v>
      </c>
      <c r="D357" s="41" t="str">
        <f t="shared" si="5"/>
        <v>26</v>
      </c>
      <c r="E357" s="41" t="s">
        <v>305</v>
      </c>
      <c r="F357" s="41" t="s">
        <v>540</v>
      </c>
    </row>
    <row r="358" spans="1:6" ht="12.75" hidden="1" customHeight="1" x14ac:dyDescent="0.2">
      <c r="A358" s="41">
        <v>26085</v>
      </c>
      <c r="B358" s="41" t="s">
        <v>365</v>
      </c>
      <c r="C358" s="41" t="s">
        <v>793</v>
      </c>
      <c r="D358" s="41" t="str">
        <f t="shared" si="5"/>
        <v>26</v>
      </c>
      <c r="E358" s="41" t="s">
        <v>305</v>
      </c>
      <c r="F358" s="41" t="s">
        <v>510</v>
      </c>
    </row>
    <row r="359" spans="1:6" ht="12.75" hidden="1" customHeight="1" x14ac:dyDescent="0.2">
      <c r="A359" s="41">
        <v>26086</v>
      </c>
      <c r="B359" s="41" t="s">
        <v>366</v>
      </c>
      <c r="C359" s="41" t="s">
        <v>793</v>
      </c>
      <c r="D359" s="41" t="str">
        <f t="shared" si="5"/>
        <v>26</v>
      </c>
      <c r="E359" s="41" t="s">
        <v>305</v>
      </c>
      <c r="F359" s="41" t="s">
        <v>514</v>
      </c>
    </row>
    <row r="360" spans="1:6" ht="12.75" hidden="1" customHeight="1" x14ac:dyDescent="0.2">
      <c r="A360" s="41">
        <v>26087</v>
      </c>
      <c r="B360" s="41" t="s">
        <v>367</v>
      </c>
      <c r="C360" s="41" t="s">
        <v>793</v>
      </c>
      <c r="D360" s="41" t="str">
        <f t="shared" si="5"/>
        <v>26</v>
      </c>
      <c r="E360" s="41" t="s">
        <v>305</v>
      </c>
      <c r="F360" s="41" t="s">
        <v>510</v>
      </c>
    </row>
    <row r="361" spans="1:6" ht="12.75" hidden="1" customHeight="1" x14ac:dyDescent="0.2">
      <c r="A361" s="41">
        <v>26088</v>
      </c>
      <c r="B361" s="41" t="s">
        <v>368</v>
      </c>
      <c r="C361" s="41" t="s">
        <v>793</v>
      </c>
      <c r="D361" s="41" t="str">
        <f t="shared" si="5"/>
        <v>26</v>
      </c>
      <c r="E361" s="41" t="s">
        <v>305</v>
      </c>
      <c r="F361" s="41" t="s">
        <v>510</v>
      </c>
    </row>
    <row r="362" spans="1:6" ht="12.75" hidden="1" customHeight="1" x14ac:dyDescent="0.2">
      <c r="A362" s="41">
        <v>26089</v>
      </c>
      <c r="B362" s="41" t="s">
        <v>369</v>
      </c>
      <c r="C362" s="41" t="s">
        <v>793</v>
      </c>
      <c r="D362" s="41" t="str">
        <f t="shared" si="5"/>
        <v>26</v>
      </c>
      <c r="E362" s="41" t="s">
        <v>305</v>
      </c>
      <c r="F362" s="41" t="s">
        <v>510</v>
      </c>
    </row>
    <row r="363" spans="1:6" ht="12.75" hidden="1" customHeight="1" x14ac:dyDescent="0.2">
      <c r="A363" s="41">
        <v>26090</v>
      </c>
      <c r="B363" s="41" t="s">
        <v>370</v>
      </c>
      <c r="C363" s="41" t="s">
        <v>793</v>
      </c>
      <c r="D363" s="41" t="str">
        <f t="shared" si="5"/>
        <v>26</v>
      </c>
      <c r="E363" s="41" t="s">
        <v>305</v>
      </c>
      <c r="F363" s="41" t="s">
        <v>541</v>
      </c>
    </row>
    <row r="364" spans="1:6" ht="12.75" hidden="1" customHeight="1" x14ac:dyDescent="0.2">
      <c r="A364" s="41">
        <v>26091</v>
      </c>
      <c r="B364" s="41" t="s">
        <v>371</v>
      </c>
      <c r="C364" s="41" t="s">
        <v>793</v>
      </c>
      <c r="D364" s="41" t="str">
        <f t="shared" si="5"/>
        <v>26</v>
      </c>
      <c r="E364" s="41" t="s">
        <v>305</v>
      </c>
      <c r="F364" s="41" t="s">
        <v>514</v>
      </c>
    </row>
    <row r="365" spans="1:6" ht="12.75" hidden="1" customHeight="1" x14ac:dyDescent="0.2">
      <c r="A365" s="41">
        <v>26092</v>
      </c>
      <c r="B365" s="41" t="s">
        <v>372</v>
      </c>
      <c r="C365" s="41" t="s">
        <v>793</v>
      </c>
      <c r="D365" s="41" t="str">
        <f t="shared" si="5"/>
        <v>26</v>
      </c>
      <c r="E365" s="41" t="s">
        <v>305</v>
      </c>
      <c r="F365" s="41" t="s">
        <v>514</v>
      </c>
    </row>
    <row r="366" spans="1:6" ht="12.75" hidden="1" customHeight="1" x14ac:dyDescent="0.2">
      <c r="A366" s="41">
        <v>26093</v>
      </c>
      <c r="B366" s="41" t="s">
        <v>373</v>
      </c>
      <c r="C366" s="41" t="s">
        <v>793</v>
      </c>
      <c r="D366" s="41" t="str">
        <f t="shared" si="5"/>
        <v>26</v>
      </c>
      <c r="E366" s="41" t="s">
        <v>305</v>
      </c>
      <c r="F366" s="41" t="s">
        <v>510</v>
      </c>
    </row>
    <row r="367" spans="1:6" ht="12.75" hidden="1" customHeight="1" x14ac:dyDescent="0.2">
      <c r="A367" s="41">
        <v>26094</v>
      </c>
      <c r="B367" s="41" t="s">
        <v>542</v>
      </c>
      <c r="C367" s="41" t="s">
        <v>793</v>
      </c>
      <c r="D367" s="41" t="str">
        <f t="shared" si="5"/>
        <v>26</v>
      </c>
      <c r="E367" s="41"/>
      <c r="F367" s="41"/>
    </row>
    <row r="368" spans="1:6" ht="12.75" hidden="1" customHeight="1" x14ac:dyDescent="0.2">
      <c r="A368" s="41">
        <v>26095</v>
      </c>
      <c r="B368" s="41" t="s">
        <v>223</v>
      </c>
      <c r="C368" s="41" t="s">
        <v>793</v>
      </c>
      <c r="D368" s="41" t="str">
        <f t="shared" si="5"/>
        <v>26</v>
      </c>
      <c r="E368" s="41" t="s">
        <v>221</v>
      </c>
      <c r="F368" s="41" t="s">
        <v>528</v>
      </c>
    </row>
    <row r="369" spans="1:6" ht="12.75" hidden="1" customHeight="1" x14ac:dyDescent="0.2">
      <c r="A369" s="41">
        <v>26096</v>
      </c>
      <c r="B369" s="42" t="s">
        <v>374</v>
      </c>
      <c r="C369" s="41" t="s">
        <v>793</v>
      </c>
      <c r="D369" s="41" t="str">
        <f>MID(A369,1,2)</f>
        <v>26</v>
      </c>
      <c r="E369" s="41" t="s">
        <v>305</v>
      </c>
      <c r="F369" s="41" t="s">
        <v>543</v>
      </c>
    </row>
    <row r="370" spans="1:6" ht="12.75" hidden="1" customHeight="1" x14ac:dyDescent="0.2">
      <c r="A370" s="41">
        <v>27001</v>
      </c>
      <c r="B370" s="41" t="s">
        <v>5</v>
      </c>
      <c r="C370" s="41" t="s">
        <v>796</v>
      </c>
      <c r="D370" s="41" t="str">
        <f t="shared" si="5"/>
        <v>27</v>
      </c>
      <c r="E370" s="41" t="s">
        <v>6</v>
      </c>
      <c r="F370" s="41" t="s">
        <v>544</v>
      </c>
    </row>
    <row r="371" spans="1:6" ht="12.75" hidden="1" customHeight="1" x14ac:dyDescent="0.2">
      <c r="A371" s="41">
        <v>27002</v>
      </c>
      <c r="B371" s="41" t="s">
        <v>224</v>
      </c>
      <c r="C371" s="41" t="s">
        <v>797</v>
      </c>
      <c r="D371" s="41" t="str">
        <f t="shared" si="5"/>
        <v>27</v>
      </c>
      <c r="E371" s="41" t="s">
        <v>221</v>
      </c>
      <c r="F371" s="41" t="s">
        <v>545</v>
      </c>
    </row>
    <row r="372" spans="1:6" ht="12.75" hidden="1" customHeight="1" x14ac:dyDescent="0.2">
      <c r="A372" s="41">
        <v>27003</v>
      </c>
      <c r="B372" s="41" t="s">
        <v>225</v>
      </c>
      <c r="C372" s="41" t="s">
        <v>797</v>
      </c>
      <c r="D372" s="41" t="str">
        <f t="shared" si="5"/>
        <v>27</v>
      </c>
      <c r="E372" s="41" t="s">
        <v>221</v>
      </c>
      <c r="F372" s="41" t="s">
        <v>545</v>
      </c>
    </row>
    <row r="373" spans="1:6" ht="12.75" hidden="1" customHeight="1" x14ac:dyDescent="0.2">
      <c r="A373" s="41">
        <v>27004</v>
      </c>
      <c r="B373" s="41" t="s">
        <v>226</v>
      </c>
      <c r="C373" s="41" t="s">
        <v>797</v>
      </c>
      <c r="D373" s="41" t="str">
        <f t="shared" si="5"/>
        <v>27</v>
      </c>
      <c r="E373" s="41" t="s">
        <v>221</v>
      </c>
      <c r="F373" s="41" t="s">
        <v>545</v>
      </c>
    </row>
    <row r="374" spans="1:6" ht="12.75" hidden="1" customHeight="1" x14ac:dyDescent="0.2">
      <c r="A374" s="41">
        <v>27005</v>
      </c>
      <c r="B374" s="41" t="s">
        <v>18</v>
      </c>
      <c r="C374" s="41" t="s">
        <v>796</v>
      </c>
      <c r="D374" s="41" t="str">
        <f t="shared" si="5"/>
        <v>27</v>
      </c>
      <c r="E374" s="41" t="s">
        <v>18</v>
      </c>
      <c r="F374" s="41" t="s">
        <v>546</v>
      </c>
    </row>
    <row r="375" spans="1:6" ht="12.75" hidden="1" customHeight="1" x14ac:dyDescent="0.2">
      <c r="A375" s="41">
        <v>27006</v>
      </c>
      <c r="B375" s="41" t="s">
        <v>547</v>
      </c>
      <c r="C375" s="41" t="s">
        <v>798</v>
      </c>
      <c r="D375" s="41" t="str">
        <f t="shared" si="5"/>
        <v>27</v>
      </c>
      <c r="E375" s="41"/>
      <c r="F375" s="41"/>
    </row>
    <row r="376" spans="1:6" ht="12.75" hidden="1" customHeight="1" x14ac:dyDescent="0.2">
      <c r="A376" s="41">
        <v>27007</v>
      </c>
      <c r="B376" s="41" t="s">
        <v>426</v>
      </c>
      <c r="C376" s="41" t="s">
        <v>799</v>
      </c>
      <c r="D376" s="41" t="str">
        <f t="shared" si="5"/>
        <v>27</v>
      </c>
      <c r="E376" s="41" t="s">
        <v>427</v>
      </c>
      <c r="F376" s="41" t="s">
        <v>548</v>
      </c>
    </row>
    <row r="377" spans="1:6" ht="12.75" hidden="1" customHeight="1" x14ac:dyDescent="0.2">
      <c r="A377" s="41">
        <v>27008</v>
      </c>
      <c r="B377" s="41" t="s">
        <v>20</v>
      </c>
      <c r="C377" s="41" t="s">
        <v>798</v>
      </c>
      <c r="D377" s="41" t="str">
        <f t="shared" si="5"/>
        <v>27</v>
      </c>
      <c r="E377" s="41" t="s">
        <v>776</v>
      </c>
      <c r="F377" s="41" t="s">
        <v>549</v>
      </c>
    </row>
    <row r="378" spans="1:6" ht="12.75" hidden="1" customHeight="1" x14ac:dyDescent="0.2">
      <c r="A378" s="41">
        <v>27009</v>
      </c>
      <c r="B378" s="41" t="s">
        <v>7</v>
      </c>
      <c r="C378" s="41" t="s">
        <v>796</v>
      </c>
      <c r="D378" s="41" t="str">
        <f t="shared" si="5"/>
        <v>27</v>
      </c>
      <c r="E378" s="41" t="s">
        <v>6</v>
      </c>
      <c r="F378" s="41" t="s">
        <v>544</v>
      </c>
    </row>
    <row r="379" spans="1:6" ht="12.75" hidden="1" customHeight="1" x14ac:dyDescent="0.2">
      <c r="A379" s="41">
        <v>27010</v>
      </c>
      <c r="B379" s="45" t="s">
        <v>550</v>
      </c>
      <c r="C379" s="41" t="s">
        <v>798</v>
      </c>
      <c r="D379" s="41" t="str">
        <f t="shared" si="5"/>
        <v>27</v>
      </c>
      <c r="E379" s="45" t="s">
        <v>776</v>
      </c>
      <c r="F379" s="45" t="s">
        <v>800</v>
      </c>
    </row>
    <row r="380" spans="1:6" ht="12.75" hidden="1" customHeight="1" x14ac:dyDescent="0.2">
      <c r="A380" s="41">
        <v>27011</v>
      </c>
      <c r="B380" s="41" t="s">
        <v>19</v>
      </c>
      <c r="C380" s="41" t="s">
        <v>796</v>
      </c>
      <c r="D380" s="41" t="str">
        <f t="shared" si="5"/>
        <v>27</v>
      </c>
      <c r="E380" s="41" t="s">
        <v>18</v>
      </c>
      <c r="F380" s="41" t="s">
        <v>551</v>
      </c>
    </row>
    <row r="381" spans="1:6" ht="12.75" hidden="1" customHeight="1" x14ac:dyDescent="0.2">
      <c r="A381" s="41">
        <v>27012</v>
      </c>
      <c r="B381" s="41" t="s">
        <v>227</v>
      </c>
      <c r="C381" s="41" t="s">
        <v>797</v>
      </c>
      <c r="D381" s="41" t="str">
        <f t="shared" si="5"/>
        <v>27</v>
      </c>
      <c r="E381" s="41" t="s">
        <v>221</v>
      </c>
      <c r="F381" s="41" t="s">
        <v>545</v>
      </c>
    </row>
    <row r="382" spans="1:6" ht="12.75" hidden="1" customHeight="1" x14ac:dyDescent="0.2">
      <c r="A382" s="41">
        <v>27013</v>
      </c>
      <c r="B382" s="41" t="s">
        <v>428</v>
      </c>
      <c r="C382" s="41" t="s">
        <v>799</v>
      </c>
      <c r="D382" s="41" t="str">
        <f t="shared" si="5"/>
        <v>27</v>
      </c>
      <c r="E382" s="41" t="s">
        <v>427</v>
      </c>
      <c r="F382" s="41" t="s">
        <v>552</v>
      </c>
    </row>
    <row r="383" spans="1:6" ht="12.75" hidden="1" customHeight="1" x14ac:dyDescent="0.2">
      <c r="A383" s="41">
        <v>27014</v>
      </c>
      <c r="B383" s="41" t="s">
        <v>228</v>
      </c>
      <c r="C383" s="41" t="s">
        <v>797</v>
      </c>
      <c r="D383" s="41" t="str">
        <f t="shared" si="5"/>
        <v>27</v>
      </c>
      <c r="E383" s="41" t="s">
        <v>221</v>
      </c>
      <c r="F383" s="41" t="s">
        <v>545</v>
      </c>
    </row>
    <row r="384" spans="1:6" ht="12.75" hidden="1" customHeight="1" x14ac:dyDescent="0.2">
      <c r="A384" s="41">
        <v>27015</v>
      </c>
      <c r="B384" s="41" t="s">
        <v>429</v>
      </c>
      <c r="C384" s="41" t="s">
        <v>799</v>
      </c>
      <c r="D384" s="41" t="str">
        <f t="shared" si="5"/>
        <v>27</v>
      </c>
      <c r="E384" s="41" t="s">
        <v>427</v>
      </c>
      <c r="F384" s="41" t="s">
        <v>553</v>
      </c>
    </row>
    <row r="385" spans="1:6" ht="12.75" hidden="1" customHeight="1" x14ac:dyDescent="0.2">
      <c r="A385" s="41">
        <v>27016</v>
      </c>
      <c r="B385" s="41" t="s">
        <v>8</v>
      </c>
      <c r="C385" s="41" t="s">
        <v>801</v>
      </c>
      <c r="D385" s="41" t="str">
        <f t="shared" si="5"/>
        <v>27</v>
      </c>
      <c r="E385" s="41" t="s">
        <v>6</v>
      </c>
      <c r="F385" s="41" t="s">
        <v>544</v>
      </c>
    </row>
    <row r="386" spans="1:6" ht="12.75" hidden="1" customHeight="1" x14ac:dyDescent="0.2">
      <c r="A386" s="41">
        <v>27017</v>
      </c>
      <c r="B386" s="41" t="s">
        <v>229</v>
      </c>
      <c r="C386" s="41" t="s">
        <v>797</v>
      </c>
      <c r="D386" s="41" t="str">
        <f t="shared" si="5"/>
        <v>27</v>
      </c>
      <c r="E386" s="41" t="s">
        <v>221</v>
      </c>
      <c r="F386" s="41" t="s">
        <v>545</v>
      </c>
    </row>
    <row r="387" spans="1:6" ht="12.75" hidden="1" customHeight="1" x14ac:dyDescent="0.2">
      <c r="A387" s="41">
        <v>27018</v>
      </c>
      <c r="B387" s="41" t="s">
        <v>9</v>
      </c>
      <c r="C387" s="41" t="s">
        <v>796</v>
      </c>
      <c r="D387" s="41" t="str">
        <f t="shared" ref="D387:D450" si="6">MID(A387,1,2)</f>
        <v>27</v>
      </c>
      <c r="E387" s="41" t="s">
        <v>6</v>
      </c>
      <c r="F387" s="41" t="s">
        <v>544</v>
      </c>
    </row>
    <row r="388" spans="1:6" ht="12.75" hidden="1" customHeight="1" x14ac:dyDescent="0.2">
      <c r="A388" s="41">
        <v>27019</v>
      </c>
      <c r="B388" s="41" t="s">
        <v>430</v>
      </c>
      <c r="C388" s="41" t="s">
        <v>799</v>
      </c>
      <c r="D388" s="41" t="str">
        <f t="shared" si="6"/>
        <v>27</v>
      </c>
      <c r="E388" s="41" t="s">
        <v>427</v>
      </c>
      <c r="F388" s="41" t="s">
        <v>552</v>
      </c>
    </row>
    <row r="389" spans="1:6" ht="12.75" hidden="1" customHeight="1" x14ac:dyDescent="0.2">
      <c r="A389" s="41">
        <v>27020</v>
      </c>
      <c r="B389" s="41" t="s">
        <v>431</v>
      </c>
      <c r="C389" s="41" t="s">
        <v>797</v>
      </c>
      <c r="D389" s="41" t="str">
        <f t="shared" si="6"/>
        <v>27</v>
      </c>
      <c r="E389" s="41" t="s">
        <v>427</v>
      </c>
      <c r="F389" s="41" t="s">
        <v>554</v>
      </c>
    </row>
    <row r="390" spans="1:6" ht="12.75" hidden="1" customHeight="1" x14ac:dyDescent="0.2">
      <c r="A390" s="41">
        <v>27021</v>
      </c>
      <c r="B390" s="41" t="s">
        <v>230</v>
      </c>
      <c r="C390" s="41" t="s">
        <v>797</v>
      </c>
      <c r="D390" s="41" t="str">
        <f t="shared" si="6"/>
        <v>27</v>
      </c>
      <c r="E390" s="41" t="s">
        <v>221</v>
      </c>
      <c r="F390" s="41" t="s">
        <v>545</v>
      </c>
    </row>
    <row r="391" spans="1:6" ht="12.75" hidden="1" customHeight="1" x14ac:dyDescent="0.2">
      <c r="A391" s="41">
        <v>27022</v>
      </c>
      <c r="B391" s="41" t="s">
        <v>432</v>
      </c>
      <c r="C391" s="41" t="s">
        <v>799</v>
      </c>
      <c r="D391" s="41" t="str">
        <f t="shared" si="6"/>
        <v>27</v>
      </c>
      <c r="E391" s="41" t="s">
        <v>427</v>
      </c>
      <c r="F391" s="41" t="s">
        <v>555</v>
      </c>
    </row>
    <row r="392" spans="1:6" ht="12.75" hidden="1" customHeight="1" x14ac:dyDescent="0.2">
      <c r="A392" s="41">
        <v>27023</v>
      </c>
      <c r="B392" s="41" t="s">
        <v>231</v>
      </c>
      <c r="C392" s="41" t="s">
        <v>797</v>
      </c>
      <c r="D392" s="41" t="str">
        <f t="shared" si="6"/>
        <v>27</v>
      </c>
      <c r="E392" s="41" t="s">
        <v>221</v>
      </c>
      <c r="F392" s="41" t="s">
        <v>545</v>
      </c>
    </row>
    <row r="393" spans="1:6" ht="12.75" hidden="1" customHeight="1" x14ac:dyDescent="0.2">
      <c r="A393" s="41">
        <v>27024</v>
      </c>
      <c r="B393" s="41" t="s">
        <v>232</v>
      </c>
      <c r="C393" s="41" t="s">
        <v>797</v>
      </c>
      <c r="D393" s="41" t="str">
        <f t="shared" si="6"/>
        <v>27</v>
      </c>
      <c r="E393" s="41" t="s">
        <v>221</v>
      </c>
      <c r="F393" s="41" t="s">
        <v>545</v>
      </c>
    </row>
    <row r="394" spans="1:6" ht="12.75" hidden="1" customHeight="1" x14ac:dyDescent="0.2">
      <c r="A394" s="41">
        <v>27025</v>
      </c>
      <c r="B394" s="41" t="s">
        <v>433</v>
      </c>
      <c r="C394" s="41" t="s">
        <v>799</v>
      </c>
      <c r="D394" s="41" t="str">
        <f t="shared" si="6"/>
        <v>27</v>
      </c>
      <c r="E394" s="41" t="s">
        <v>427</v>
      </c>
      <c r="F394" s="41" t="s">
        <v>556</v>
      </c>
    </row>
    <row r="395" spans="1:6" ht="12.75" hidden="1" customHeight="1" x14ac:dyDescent="0.2">
      <c r="A395" s="41">
        <v>27026</v>
      </c>
      <c r="B395" s="41" t="s">
        <v>233</v>
      </c>
      <c r="C395" s="41" t="s">
        <v>797</v>
      </c>
      <c r="D395" s="41" t="str">
        <f t="shared" si="6"/>
        <v>27</v>
      </c>
      <c r="E395" s="41" t="s">
        <v>221</v>
      </c>
      <c r="F395" s="41" t="s">
        <v>545</v>
      </c>
    </row>
    <row r="396" spans="1:6" ht="12.75" hidden="1" customHeight="1" x14ac:dyDescent="0.2">
      <c r="A396" s="41">
        <v>27027</v>
      </c>
      <c r="B396" s="41" t="s">
        <v>434</v>
      </c>
      <c r="C396" s="41" t="s">
        <v>799</v>
      </c>
      <c r="D396" s="41" t="str">
        <f t="shared" si="6"/>
        <v>27</v>
      </c>
      <c r="E396" s="41" t="s">
        <v>427</v>
      </c>
      <c r="F396" s="41" t="s">
        <v>556</v>
      </c>
    </row>
    <row r="397" spans="1:6" ht="12.75" hidden="1" customHeight="1" x14ac:dyDescent="0.2">
      <c r="A397" s="41">
        <v>27028</v>
      </c>
      <c r="B397" s="41" t="s">
        <v>234</v>
      </c>
      <c r="C397" s="41" t="s">
        <v>797</v>
      </c>
      <c r="D397" s="41" t="str">
        <f t="shared" si="6"/>
        <v>27</v>
      </c>
      <c r="E397" s="41" t="s">
        <v>221</v>
      </c>
      <c r="F397" s="41" t="s">
        <v>545</v>
      </c>
    </row>
    <row r="398" spans="1:6" ht="12.75" hidden="1" customHeight="1" x14ac:dyDescent="0.2">
      <c r="A398" s="41">
        <v>27029</v>
      </c>
      <c r="B398" s="41" t="s">
        <v>10</v>
      </c>
      <c r="C398" s="41" t="s">
        <v>796</v>
      </c>
      <c r="D398" s="41" t="str">
        <f t="shared" si="6"/>
        <v>27</v>
      </c>
      <c r="E398" s="41" t="s">
        <v>6</v>
      </c>
      <c r="F398" s="41" t="s">
        <v>544</v>
      </c>
    </row>
    <row r="399" spans="1:6" ht="12.75" hidden="1" customHeight="1" x14ac:dyDescent="0.2">
      <c r="A399" s="41">
        <v>27030</v>
      </c>
      <c r="B399" s="41" t="s">
        <v>11</v>
      </c>
      <c r="C399" s="41" t="s">
        <v>796</v>
      </c>
      <c r="D399" s="41" t="str">
        <f t="shared" si="6"/>
        <v>27</v>
      </c>
      <c r="E399" s="41" t="s">
        <v>6</v>
      </c>
      <c r="F399" s="41" t="s">
        <v>544</v>
      </c>
    </row>
    <row r="400" spans="1:6" ht="12.75" hidden="1" customHeight="1" x14ac:dyDescent="0.2">
      <c r="A400" s="41">
        <v>27031</v>
      </c>
      <c r="B400" s="41" t="s">
        <v>435</v>
      </c>
      <c r="C400" s="41" t="s">
        <v>797</v>
      </c>
      <c r="D400" s="41" t="str">
        <f t="shared" si="6"/>
        <v>27</v>
      </c>
      <c r="E400" s="41" t="s">
        <v>427</v>
      </c>
      <c r="F400" s="41" t="s">
        <v>557</v>
      </c>
    </row>
    <row r="401" spans="1:6" ht="12.75" hidden="1" customHeight="1" x14ac:dyDescent="0.2">
      <c r="A401" s="41">
        <v>27032</v>
      </c>
      <c r="B401" s="41" t="s">
        <v>235</v>
      </c>
      <c r="C401" s="41" t="s">
        <v>797</v>
      </c>
      <c r="D401" s="41" t="str">
        <f t="shared" si="6"/>
        <v>27</v>
      </c>
      <c r="E401" s="41" t="s">
        <v>221</v>
      </c>
      <c r="F401" s="41" t="s">
        <v>545</v>
      </c>
    </row>
    <row r="402" spans="1:6" ht="12.75" hidden="1" customHeight="1" x14ac:dyDescent="0.2">
      <c r="A402" s="41">
        <v>27033</v>
      </c>
      <c r="B402" s="41" t="s">
        <v>436</v>
      </c>
      <c r="C402" s="41" t="s">
        <v>799</v>
      </c>
      <c r="D402" s="41" t="str">
        <f t="shared" si="6"/>
        <v>27</v>
      </c>
      <c r="E402" s="41" t="s">
        <v>427</v>
      </c>
      <c r="F402" s="41" t="s">
        <v>558</v>
      </c>
    </row>
    <row r="403" spans="1:6" ht="12.75" hidden="1" customHeight="1" x14ac:dyDescent="0.2">
      <c r="A403" s="41">
        <v>27034</v>
      </c>
      <c r="B403" s="41" t="s">
        <v>12</v>
      </c>
      <c r="C403" s="41" t="s">
        <v>801</v>
      </c>
      <c r="D403" s="41" t="str">
        <f t="shared" si="6"/>
        <v>27</v>
      </c>
      <c r="E403" s="41" t="s">
        <v>6</v>
      </c>
      <c r="F403" s="41" t="s">
        <v>559</v>
      </c>
    </row>
    <row r="404" spans="1:6" ht="12.75" hidden="1" customHeight="1" x14ac:dyDescent="0.2">
      <c r="A404" s="41">
        <v>27035</v>
      </c>
      <c r="B404" s="41" t="s">
        <v>236</v>
      </c>
      <c r="C404" s="41" t="s">
        <v>797</v>
      </c>
      <c r="D404" s="41" t="str">
        <f t="shared" si="6"/>
        <v>27</v>
      </c>
      <c r="E404" s="41" t="s">
        <v>221</v>
      </c>
      <c r="F404" s="41" t="s">
        <v>545</v>
      </c>
    </row>
    <row r="405" spans="1:6" ht="12.75" hidden="1" customHeight="1" x14ac:dyDescent="0.2">
      <c r="A405" s="41">
        <v>27036</v>
      </c>
      <c r="B405" s="41" t="s">
        <v>437</v>
      </c>
      <c r="C405" s="41" t="s">
        <v>796</v>
      </c>
      <c r="D405" s="41" t="str">
        <f t="shared" si="6"/>
        <v>27</v>
      </c>
      <c r="E405" s="41" t="s">
        <v>427</v>
      </c>
      <c r="F405" s="41" t="s">
        <v>560</v>
      </c>
    </row>
    <row r="406" spans="1:6" ht="12.75" hidden="1" customHeight="1" x14ac:dyDescent="0.2">
      <c r="A406" s="41">
        <v>27037</v>
      </c>
      <c r="B406" s="41" t="s">
        <v>237</v>
      </c>
      <c r="C406" s="41" t="s">
        <v>797</v>
      </c>
      <c r="D406" s="41" t="str">
        <f t="shared" si="6"/>
        <v>27</v>
      </c>
      <c r="E406" s="41" t="s">
        <v>221</v>
      </c>
      <c r="F406" s="41" t="s">
        <v>545</v>
      </c>
    </row>
    <row r="407" spans="1:6" ht="12.75" hidden="1" customHeight="1" x14ac:dyDescent="0.2">
      <c r="A407" s="41">
        <v>27038</v>
      </c>
      <c r="B407" s="41" t="s">
        <v>238</v>
      </c>
      <c r="C407" s="41" t="s">
        <v>797</v>
      </c>
      <c r="D407" s="41" t="str">
        <f t="shared" si="6"/>
        <v>27</v>
      </c>
      <c r="E407" s="41" t="s">
        <v>221</v>
      </c>
      <c r="F407" s="41" t="s">
        <v>545</v>
      </c>
    </row>
    <row r="408" spans="1:6" ht="12.75" hidden="1" customHeight="1" x14ac:dyDescent="0.2">
      <c r="A408" s="41">
        <v>27039</v>
      </c>
      <c r="B408" s="41" t="s">
        <v>239</v>
      </c>
      <c r="C408" s="41" t="s">
        <v>797</v>
      </c>
      <c r="D408" s="41" t="str">
        <f t="shared" si="6"/>
        <v>27</v>
      </c>
      <c r="E408" s="41" t="s">
        <v>221</v>
      </c>
      <c r="F408" s="41" t="s">
        <v>545</v>
      </c>
    </row>
    <row r="409" spans="1:6" ht="12.75" hidden="1" customHeight="1" x14ac:dyDescent="0.2">
      <c r="A409" s="41">
        <v>27040</v>
      </c>
      <c r="B409" s="41" t="s">
        <v>13</v>
      </c>
      <c r="C409" s="41" t="s">
        <v>801</v>
      </c>
      <c r="D409" s="41" t="str">
        <f t="shared" si="6"/>
        <v>27</v>
      </c>
      <c r="E409" s="41" t="s">
        <v>6</v>
      </c>
      <c r="F409" s="41" t="s">
        <v>544</v>
      </c>
    </row>
    <row r="410" spans="1:6" ht="12.75" hidden="1" customHeight="1" x14ac:dyDescent="0.2">
      <c r="A410" s="41">
        <v>27041</v>
      </c>
      <c r="B410" s="41" t="s">
        <v>438</v>
      </c>
      <c r="C410" s="41" t="s">
        <v>799</v>
      </c>
      <c r="D410" s="41" t="str">
        <f t="shared" si="6"/>
        <v>27</v>
      </c>
      <c r="E410" s="41" t="s">
        <v>427</v>
      </c>
      <c r="F410" s="41" t="s">
        <v>561</v>
      </c>
    </row>
    <row r="411" spans="1:6" ht="12.75" hidden="1" customHeight="1" x14ac:dyDescent="0.2">
      <c r="A411" s="41">
        <v>27042</v>
      </c>
      <c r="B411" s="41" t="s">
        <v>15</v>
      </c>
      <c r="C411" s="41" t="s">
        <v>797</v>
      </c>
      <c r="D411" s="41" t="str">
        <f t="shared" si="6"/>
        <v>27</v>
      </c>
      <c r="E411" s="41" t="s">
        <v>15</v>
      </c>
      <c r="F411" s="41" t="s">
        <v>562</v>
      </c>
    </row>
    <row r="412" spans="1:6" ht="12.75" hidden="1" customHeight="1" x14ac:dyDescent="0.2">
      <c r="A412" s="41">
        <v>27043</v>
      </c>
      <c r="B412" s="41" t="s">
        <v>240</v>
      </c>
      <c r="C412" s="41" t="s">
        <v>797</v>
      </c>
      <c r="D412" s="41" t="str">
        <f t="shared" si="6"/>
        <v>27</v>
      </c>
      <c r="E412" s="41" t="s">
        <v>221</v>
      </c>
      <c r="F412" s="41" t="s">
        <v>545</v>
      </c>
    </row>
    <row r="413" spans="1:6" ht="12.75" hidden="1" customHeight="1" x14ac:dyDescent="0.2">
      <c r="A413" s="41">
        <v>27044</v>
      </c>
      <c r="B413" s="41" t="s">
        <v>16</v>
      </c>
      <c r="C413" s="41" t="s">
        <v>802</v>
      </c>
      <c r="D413" s="41" t="str">
        <f t="shared" si="6"/>
        <v>27</v>
      </c>
      <c r="E413" s="41" t="s">
        <v>17</v>
      </c>
      <c r="F413" s="41" t="s">
        <v>563</v>
      </c>
    </row>
    <row r="414" spans="1:6" ht="12.75" hidden="1" customHeight="1" x14ac:dyDescent="0.2">
      <c r="A414" s="41">
        <v>28001</v>
      </c>
      <c r="B414" s="41" t="s">
        <v>152</v>
      </c>
      <c r="C414" s="41" t="s">
        <v>803</v>
      </c>
      <c r="D414" s="41" t="str">
        <f t="shared" si="6"/>
        <v>28</v>
      </c>
      <c r="E414" s="41" t="s">
        <v>153</v>
      </c>
      <c r="F414" s="41" t="s">
        <v>564</v>
      </c>
    </row>
    <row r="415" spans="1:6" ht="12.75" hidden="1" customHeight="1" x14ac:dyDescent="0.2">
      <c r="A415" s="41">
        <v>28002</v>
      </c>
      <c r="B415" s="41" t="s">
        <v>565</v>
      </c>
      <c r="C415" s="41" t="s">
        <v>804</v>
      </c>
      <c r="D415" s="41" t="str">
        <f t="shared" si="6"/>
        <v>28</v>
      </c>
      <c r="E415" s="41"/>
      <c r="F415" s="41"/>
    </row>
    <row r="416" spans="1:6" ht="12.75" hidden="1" customHeight="1" x14ac:dyDescent="0.2">
      <c r="A416" s="41">
        <v>28003</v>
      </c>
      <c r="B416" s="41" t="s">
        <v>111</v>
      </c>
      <c r="C416" s="41" t="s">
        <v>804</v>
      </c>
      <c r="D416" s="41" t="str">
        <f t="shared" si="6"/>
        <v>28</v>
      </c>
      <c r="E416" s="41" t="s">
        <v>112</v>
      </c>
      <c r="F416" s="41" t="s">
        <v>566</v>
      </c>
    </row>
    <row r="417" spans="1:6" ht="12.75" hidden="1" customHeight="1" x14ac:dyDescent="0.2">
      <c r="A417" s="41">
        <v>28004</v>
      </c>
      <c r="B417" s="41" t="s">
        <v>567</v>
      </c>
      <c r="C417" s="41" t="s">
        <v>804</v>
      </c>
      <c r="D417" s="41" t="str">
        <f t="shared" si="6"/>
        <v>28</v>
      </c>
      <c r="E417" s="41"/>
      <c r="F417" s="41"/>
    </row>
    <row r="418" spans="1:6" ht="12.75" hidden="1" customHeight="1" x14ac:dyDescent="0.2">
      <c r="A418" s="41">
        <v>28005</v>
      </c>
      <c r="B418" s="41" t="s">
        <v>154</v>
      </c>
      <c r="C418" s="41" t="s">
        <v>803</v>
      </c>
      <c r="D418" s="41" t="str">
        <f t="shared" si="6"/>
        <v>28</v>
      </c>
      <c r="E418" s="41" t="s">
        <v>153</v>
      </c>
      <c r="F418" s="41" t="s">
        <v>564</v>
      </c>
    </row>
    <row r="419" spans="1:6" ht="12.75" hidden="1" customHeight="1" x14ac:dyDescent="0.2">
      <c r="A419" s="41">
        <v>28006</v>
      </c>
      <c r="B419" s="41" t="s">
        <v>568</v>
      </c>
      <c r="C419" s="41" t="s">
        <v>804</v>
      </c>
      <c r="D419" s="41" t="str">
        <f t="shared" si="6"/>
        <v>28</v>
      </c>
      <c r="E419" s="41"/>
      <c r="F419" s="41"/>
    </row>
    <row r="420" spans="1:6" ht="12.75" hidden="1" customHeight="1" x14ac:dyDescent="0.2">
      <c r="A420" s="41">
        <v>28007</v>
      </c>
      <c r="B420" s="41" t="s">
        <v>569</v>
      </c>
      <c r="C420" s="41" t="s">
        <v>804</v>
      </c>
      <c r="D420" s="41" t="str">
        <f t="shared" si="6"/>
        <v>28</v>
      </c>
      <c r="E420" s="41"/>
      <c r="F420" s="41"/>
    </row>
    <row r="421" spans="1:6" ht="12.75" hidden="1" customHeight="1" x14ac:dyDescent="0.2">
      <c r="A421" s="41">
        <v>28008</v>
      </c>
      <c r="B421" s="41" t="s">
        <v>113</v>
      </c>
      <c r="C421" s="41" t="s">
        <v>804</v>
      </c>
      <c r="D421" s="41" t="str">
        <f t="shared" si="6"/>
        <v>28</v>
      </c>
      <c r="E421" s="41" t="s">
        <v>112</v>
      </c>
      <c r="F421" s="41" t="s">
        <v>570</v>
      </c>
    </row>
    <row r="422" spans="1:6" ht="12.75" hidden="1" customHeight="1" x14ac:dyDescent="0.2">
      <c r="A422" s="41">
        <v>28009</v>
      </c>
      <c r="B422" s="41" t="s">
        <v>155</v>
      </c>
      <c r="C422" s="41" t="s">
        <v>803</v>
      </c>
      <c r="D422" s="41" t="str">
        <f t="shared" si="6"/>
        <v>28</v>
      </c>
      <c r="E422" s="41" t="s">
        <v>153</v>
      </c>
      <c r="F422" s="41" t="s">
        <v>564</v>
      </c>
    </row>
    <row r="423" spans="1:6" ht="12.75" hidden="1" customHeight="1" x14ac:dyDescent="0.2">
      <c r="A423" s="41">
        <v>28010</v>
      </c>
      <c r="B423" s="41" t="s">
        <v>571</v>
      </c>
      <c r="C423" s="41" t="s">
        <v>804</v>
      </c>
      <c r="D423" s="41" t="str">
        <f t="shared" si="6"/>
        <v>28</v>
      </c>
      <c r="E423" s="41"/>
      <c r="F423" s="41"/>
    </row>
    <row r="424" spans="1:6" ht="12.75" hidden="1" customHeight="1" x14ac:dyDescent="0.2">
      <c r="A424" s="41">
        <v>28011</v>
      </c>
      <c r="B424" s="41" t="s">
        <v>156</v>
      </c>
      <c r="C424" s="41" t="s">
        <v>803</v>
      </c>
      <c r="D424" s="41" t="str">
        <f t="shared" si="6"/>
        <v>28</v>
      </c>
      <c r="E424" s="41" t="s">
        <v>153</v>
      </c>
      <c r="F424" s="41" t="s">
        <v>564</v>
      </c>
    </row>
    <row r="425" spans="1:6" ht="12.75" hidden="1" customHeight="1" x14ac:dyDescent="0.2">
      <c r="A425" s="41">
        <v>28012</v>
      </c>
      <c r="B425" s="41" t="s">
        <v>572</v>
      </c>
      <c r="C425" s="41" t="s">
        <v>804</v>
      </c>
      <c r="D425" s="41" t="str">
        <f t="shared" si="6"/>
        <v>28</v>
      </c>
      <c r="E425" s="41"/>
      <c r="F425" s="41"/>
    </row>
    <row r="426" spans="1:6" ht="12.75" hidden="1" customHeight="1" x14ac:dyDescent="0.2">
      <c r="A426" s="41">
        <v>28013</v>
      </c>
      <c r="B426" s="41" t="s">
        <v>114</v>
      </c>
      <c r="C426" s="41" t="s">
        <v>804</v>
      </c>
      <c r="D426" s="41" t="str">
        <f t="shared" si="6"/>
        <v>28</v>
      </c>
      <c r="E426" s="41" t="s">
        <v>112</v>
      </c>
      <c r="F426" s="41" t="s">
        <v>566</v>
      </c>
    </row>
    <row r="427" spans="1:6" ht="12.75" hidden="1" customHeight="1" x14ac:dyDescent="0.2">
      <c r="A427" s="41">
        <v>28014</v>
      </c>
      <c r="B427" s="41" t="s">
        <v>573</v>
      </c>
      <c r="C427" s="41" t="s">
        <v>804</v>
      </c>
      <c r="D427" s="41" t="str">
        <f t="shared" si="6"/>
        <v>28</v>
      </c>
      <c r="E427" s="41"/>
      <c r="F427" s="41"/>
    </row>
    <row r="428" spans="1:6" ht="12.75" hidden="1" customHeight="1" x14ac:dyDescent="0.2">
      <c r="A428" s="41">
        <v>28015</v>
      </c>
      <c r="B428" s="41" t="s">
        <v>574</v>
      </c>
      <c r="C428" s="41" t="s">
        <v>804</v>
      </c>
      <c r="D428" s="41" t="str">
        <f t="shared" si="6"/>
        <v>28</v>
      </c>
      <c r="E428" s="41"/>
      <c r="F428" s="41"/>
    </row>
    <row r="429" spans="1:6" ht="12.75" hidden="1" customHeight="1" x14ac:dyDescent="0.2">
      <c r="A429" s="41">
        <v>28016</v>
      </c>
      <c r="B429" s="41" t="s">
        <v>575</v>
      </c>
      <c r="C429" s="41" t="s">
        <v>804</v>
      </c>
      <c r="D429" s="41" t="str">
        <f t="shared" si="6"/>
        <v>28</v>
      </c>
      <c r="E429" s="41"/>
      <c r="F429" s="41"/>
    </row>
    <row r="430" spans="1:6" ht="12.75" hidden="1" customHeight="1" x14ac:dyDescent="0.2">
      <c r="A430" s="41">
        <v>28017</v>
      </c>
      <c r="B430" s="41" t="s">
        <v>115</v>
      </c>
      <c r="C430" s="41" t="s">
        <v>804</v>
      </c>
      <c r="D430" s="41" t="str">
        <f t="shared" si="6"/>
        <v>28</v>
      </c>
      <c r="E430" s="41" t="s">
        <v>112</v>
      </c>
      <c r="F430" s="41" t="s">
        <v>566</v>
      </c>
    </row>
    <row r="431" spans="1:6" ht="12.75" hidden="1" customHeight="1" x14ac:dyDescent="0.2">
      <c r="A431" s="41">
        <v>28018</v>
      </c>
      <c r="B431" s="41" t="s">
        <v>576</v>
      </c>
      <c r="C431" s="41" t="s">
        <v>804</v>
      </c>
      <c r="D431" s="41" t="str">
        <f t="shared" si="6"/>
        <v>28</v>
      </c>
      <c r="E431" s="41" t="s">
        <v>112</v>
      </c>
      <c r="F431" s="41" t="s">
        <v>805</v>
      </c>
    </row>
    <row r="432" spans="1:6" ht="12.75" hidden="1" customHeight="1" x14ac:dyDescent="0.2">
      <c r="A432" s="41">
        <v>28019</v>
      </c>
      <c r="B432" s="41" t="s">
        <v>116</v>
      </c>
      <c r="C432" s="41" t="s">
        <v>804</v>
      </c>
      <c r="D432" s="41" t="str">
        <f t="shared" si="6"/>
        <v>28</v>
      </c>
      <c r="E432" s="41" t="s">
        <v>112</v>
      </c>
      <c r="F432" s="41" t="s">
        <v>566</v>
      </c>
    </row>
    <row r="433" spans="1:6" ht="12.75" hidden="1" customHeight="1" x14ac:dyDescent="0.2">
      <c r="A433" s="41">
        <v>28020</v>
      </c>
      <c r="B433" s="41" t="s">
        <v>577</v>
      </c>
      <c r="C433" s="41" t="s">
        <v>804</v>
      </c>
      <c r="D433" s="41" t="str">
        <f t="shared" si="6"/>
        <v>28</v>
      </c>
      <c r="E433" s="41" t="s">
        <v>112</v>
      </c>
      <c r="F433" s="41" t="s">
        <v>805</v>
      </c>
    </row>
    <row r="434" spans="1:6" ht="12.75" hidden="1" customHeight="1" x14ac:dyDescent="0.2">
      <c r="A434" s="41">
        <v>28021</v>
      </c>
      <c r="B434" s="41" t="s">
        <v>578</v>
      </c>
      <c r="C434" s="41" t="s">
        <v>804</v>
      </c>
      <c r="D434" s="41" t="str">
        <f t="shared" si="6"/>
        <v>28</v>
      </c>
      <c r="E434" s="41"/>
      <c r="F434" s="41"/>
    </row>
    <row r="435" spans="1:6" ht="12.75" hidden="1" customHeight="1" x14ac:dyDescent="0.2">
      <c r="A435" s="44">
        <v>28022</v>
      </c>
      <c r="B435" s="44" t="s">
        <v>579</v>
      </c>
      <c r="C435" s="44" t="s">
        <v>804</v>
      </c>
      <c r="D435" s="44" t="str">
        <f t="shared" si="6"/>
        <v>28</v>
      </c>
      <c r="E435" s="41"/>
      <c r="F435" s="42" t="s">
        <v>806</v>
      </c>
    </row>
    <row r="436" spans="1:6" ht="12.75" hidden="1" customHeight="1" x14ac:dyDescent="0.2">
      <c r="A436" s="41">
        <v>28023</v>
      </c>
      <c r="B436" s="41" t="s">
        <v>580</v>
      </c>
      <c r="C436" s="41" t="s">
        <v>804</v>
      </c>
      <c r="D436" s="41" t="str">
        <f t="shared" si="6"/>
        <v>28</v>
      </c>
      <c r="E436" s="41" t="s">
        <v>112</v>
      </c>
      <c r="F436" s="41" t="s">
        <v>805</v>
      </c>
    </row>
    <row r="437" spans="1:6" ht="12.75" hidden="1" customHeight="1" x14ac:dyDescent="0.2">
      <c r="A437" s="41">
        <v>28026</v>
      </c>
      <c r="B437" s="41" t="s">
        <v>117</v>
      </c>
      <c r="C437" s="41" t="s">
        <v>804</v>
      </c>
      <c r="D437" s="41" t="str">
        <f t="shared" si="6"/>
        <v>28</v>
      </c>
      <c r="E437" s="41" t="s">
        <v>112</v>
      </c>
      <c r="F437" s="41" t="s">
        <v>566</v>
      </c>
    </row>
    <row r="438" spans="1:6" ht="12.75" hidden="1" customHeight="1" x14ac:dyDescent="0.2">
      <c r="A438" s="41">
        <v>28027</v>
      </c>
      <c r="B438" s="41" t="s">
        <v>581</v>
      </c>
      <c r="C438" s="41" t="s">
        <v>804</v>
      </c>
      <c r="D438" s="41" t="str">
        <f t="shared" si="6"/>
        <v>28</v>
      </c>
      <c r="E438" s="41"/>
      <c r="F438" s="41"/>
    </row>
    <row r="439" spans="1:6" ht="12.75" hidden="1" customHeight="1" x14ac:dyDescent="0.2">
      <c r="A439" s="41">
        <v>28028</v>
      </c>
      <c r="B439" s="41" t="s">
        <v>582</v>
      </c>
      <c r="C439" s="41" t="s">
        <v>804</v>
      </c>
      <c r="D439" s="41" t="str">
        <f t="shared" si="6"/>
        <v>28</v>
      </c>
      <c r="E439" s="41"/>
      <c r="F439" s="41"/>
    </row>
    <row r="440" spans="1:6" ht="12.75" hidden="1" customHeight="1" x14ac:dyDescent="0.2">
      <c r="A440" s="41">
        <v>28029</v>
      </c>
      <c r="B440" s="41" t="s">
        <v>583</v>
      </c>
      <c r="C440" s="41" t="s">
        <v>804</v>
      </c>
      <c r="D440" s="41" t="str">
        <f t="shared" si="6"/>
        <v>28</v>
      </c>
      <c r="E440" s="41"/>
      <c r="F440" s="41"/>
    </row>
    <row r="441" spans="1:6" ht="12.75" hidden="1" customHeight="1" x14ac:dyDescent="0.2">
      <c r="A441" s="41">
        <v>28030</v>
      </c>
      <c r="B441" s="41" t="s">
        <v>157</v>
      </c>
      <c r="C441" s="41" t="s">
        <v>803</v>
      </c>
      <c r="D441" s="41" t="str">
        <f t="shared" si="6"/>
        <v>28</v>
      </c>
      <c r="E441" s="41" t="s">
        <v>153</v>
      </c>
      <c r="F441" s="41" t="s">
        <v>564</v>
      </c>
    </row>
    <row r="442" spans="1:6" ht="12.75" hidden="1" customHeight="1" x14ac:dyDescent="0.2">
      <c r="A442" s="41">
        <v>28031</v>
      </c>
      <c r="B442" s="41" t="s">
        <v>158</v>
      </c>
      <c r="C442" s="41" t="s">
        <v>803</v>
      </c>
      <c r="D442" s="41" t="str">
        <f t="shared" si="6"/>
        <v>28</v>
      </c>
      <c r="E442" s="41" t="s">
        <v>153</v>
      </c>
      <c r="F442" s="41" t="s">
        <v>564</v>
      </c>
    </row>
    <row r="443" spans="1:6" ht="12.75" hidden="1" customHeight="1" x14ac:dyDescent="0.2">
      <c r="A443" s="41">
        <v>28032</v>
      </c>
      <c r="B443" s="41" t="s">
        <v>584</v>
      </c>
      <c r="C443" s="41" t="s">
        <v>804</v>
      </c>
      <c r="D443" s="41" t="str">
        <f t="shared" si="6"/>
        <v>28</v>
      </c>
      <c r="E443" s="41" t="s">
        <v>112</v>
      </c>
      <c r="F443" s="41" t="s">
        <v>805</v>
      </c>
    </row>
    <row r="444" spans="1:6" ht="12.75" hidden="1" customHeight="1" x14ac:dyDescent="0.2">
      <c r="A444" s="41">
        <v>28033</v>
      </c>
      <c r="B444" s="45" t="s">
        <v>585</v>
      </c>
      <c r="C444" s="41" t="s">
        <v>804</v>
      </c>
      <c r="D444" s="41" t="str">
        <f t="shared" si="6"/>
        <v>28</v>
      </c>
      <c r="E444" s="41" t="s">
        <v>776</v>
      </c>
      <c r="F444" s="45" t="s">
        <v>807</v>
      </c>
    </row>
    <row r="445" spans="1:6" ht="12.75" hidden="1" customHeight="1" x14ac:dyDescent="0.2">
      <c r="A445" s="41">
        <v>28034</v>
      </c>
      <c r="B445" s="41" t="s">
        <v>118</v>
      </c>
      <c r="C445" s="41" t="s">
        <v>804</v>
      </c>
      <c r="D445" s="41" t="str">
        <f t="shared" si="6"/>
        <v>28</v>
      </c>
      <c r="E445" s="41" t="s">
        <v>112</v>
      </c>
      <c r="F445" s="41" t="s">
        <v>566</v>
      </c>
    </row>
    <row r="446" spans="1:6" ht="12.75" hidden="1" customHeight="1" x14ac:dyDescent="0.2">
      <c r="A446" s="41">
        <v>28035</v>
      </c>
      <c r="B446" s="41" t="s">
        <v>586</v>
      </c>
      <c r="C446" s="41" t="s">
        <v>804</v>
      </c>
      <c r="D446" s="41" t="str">
        <f t="shared" si="6"/>
        <v>28</v>
      </c>
      <c r="E446" s="41"/>
      <c r="F446" s="41"/>
    </row>
    <row r="447" spans="1:6" ht="12.75" hidden="1" customHeight="1" x14ac:dyDescent="0.2">
      <c r="A447" s="41">
        <v>28036</v>
      </c>
      <c r="B447" s="41" t="s">
        <v>587</v>
      </c>
      <c r="C447" s="41" t="s">
        <v>804</v>
      </c>
      <c r="D447" s="41" t="str">
        <f t="shared" si="6"/>
        <v>28</v>
      </c>
      <c r="E447" s="41" t="s">
        <v>112</v>
      </c>
      <c r="F447" s="41" t="s">
        <v>805</v>
      </c>
    </row>
    <row r="448" spans="1:6" ht="12.75" hidden="1" customHeight="1" x14ac:dyDescent="0.2">
      <c r="A448" s="41">
        <v>28037</v>
      </c>
      <c r="B448" s="41" t="s">
        <v>159</v>
      </c>
      <c r="C448" s="41" t="s">
        <v>803</v>
      </c>
      <c r="D448" s="41" t="str">
        <f t="shared" si="6"/>
        <v>28</v>
      </c>
      <c r="E448" s="41" t="s">
        <v>153</v>
      </c>
      <c r="F448" s="41" t="s">
        <v>564</v>
      </c>
    </row>
    <row r="449" spans="1:6" ht="12.75" hidden="1" customHeight="1" x14ac:dyDescent="0.2">
      <c r="A449" s="41">
        <v>28038</v>
      </c>
      <c r="B449" s="41" t="s">
        <v>588</v>
      </c>
      <c r="C449" s="41" t="s">
        <v>804</v>
      </c>
      <c r="D449" s="41" t="str">
        <f t="shared" si="6"/>
        <v>28</v>
      </c>
      <c r="E449" s="41" t="s">
        <v>112</v>
      </c>
      <c r="F449" s="41" t="s">
        <v>805</v>
      </c>
    </row>
    <row r="450" spans="1:6" ht="12.75" hidden="1" customHeight="1" x14ac:dyDescent="0.2">
      <c r="A450" s="41">
        <v>28039</v>
      </c>
      <c r="B450" s="41" t="s">
        <v>589</v>
      </c>
      <c r="C450" s="41" t="s">
        <v>804</v>
      </c>
      <c r="D450" s="41" t="str">
        <f t="shared" si="6"/>
        <v>28</v>
      </c>
      <c r="E450" s="41" t="s">
        <v>112</v>
      </c>
      <c r="F450" s="41" t="s">
        <v>805</v>
      </c>
    </row>
    <row r="451" spans="1:6" ht="12.75" hidden="1" customHeight="1" x14ac:dyDescent="0.2">
      <c r="A451" s="41">
        <v>28040</v>
      </c>
      <c r="B451" s="41" t="s">
        <v>160</v>
      </c>
      <c r="C451" s="41" t="s">
        <v>803</v>
      </c>
      <c r="D451" s="41" t="str">
        <f t="shared" ref="D451:D514" si="7">MID(A451,1,2)</f>
        <v>28</v>
      </c>
      <c r="E451" s="41" t="s">
        <v>153</v>
      </c>
      <c r="F451" s="41" t="s">
        <v>564</v>
      </c>
    </row>
    <row r="452" spans="1:6" ht="12.75" hidden="1" customHeight="1" x14ac:dyDescent="0.2">
      <c r="A452" s="41">
        <v>28041</v>
      </c>
      <c r="B452" s="41" t="s">
        <v>590</v>
      </c>
      <c r="C452" s="41" t="s">
        <v>804</v>
      </c>
      <c r="D452" s="41" t="str">
        <f t="shared" si="7"/>
        <v>28</v>
      </c>
      <c r="E452" s="41" t="s">
        <v>112</v>
      </c>
      <c r="F452" s="41" t="s">
        <v>805</v>
      </c>
    </row>
    <row r="453" spans="1:6" ht="12.75" hidden="1" customHeight="1" x14ac:dyDescent="0.2">
      <c r="A453" s="41">
        <v>28042</v>
      </c>
      <c r="B453" s="41" t="s">
        <v>591</v>
      </c>
      <c r="C453" s="41" t="s">
        <v>804</v>
      </c>
      <c r="D453" s="41" t="str">
        <f t="shared" si="7"/>
        <v>28</v>
      </c>
      <c r="E453" s="41" t="s">
        <v>112</v>
      </c>
      <c r="F453" s="41" t="s">
        <v>805</v>
      </c>
    </row>
    <row r="454" spans="1:6" ht="12.75" hidden="1" customHeight="1" x14ac:dyDescent="0.2">
      <c r="A454" s="41">
        <v>28043</v>
      </c>
      <c r="B454" s="41" t="s">
        <v>592</v>
      </c>
      <c r="C454" s="41" t="s">
        <v>804</v>
      </c>
      <c r="D454" s="41" t="str">
        <f t="shared" si="7"/>
        <v>28</v>
      </c>
      <c r="E454" s="41"/>
      <c r="F454" s="41"/>
    </row>
    <row r="455" spans="1:6" ht="12.75" hidden="1" customHeight="1" x14ac:dyDescent="0.2">
      <c r="A455" s="41">
        <v>28044</v>
      </c>
      <c r="B455" s="41" t="s">
        <v>593</v>
      </c>
      <c r="C455" s="41" t="s">
        <v>804</v>
      </c>
      <c r="D455" s="41" t="str">
        <f t="shared" si="7"/>
        <v>28</v>
      </c>
      <c r="E455" s="41"/>
      <c r="F455" s="41"/>
    </row>
    <row r="456" spans="1:6" ht="12.75" hidden="1" customHeight="1" x14ac:dyDescent="0.2">
      <c r="A456" s="41">
        <v>28045</v>
      </c>
      <c r="B456" s="41" t="s">
        <v>119</v>
      </c>
      <c r="C456" s="41" t="s">
        <v>804</v>
      </c>
      <c r="D456" s="41" t="str">
        <f t="shared" si="7"/>
        <v>28</v>
      </c>
      <c r="E456" s="41" t="s">
        <v>112</v>
      </c>
      <c r="F456" s="41" t="s">
        <v>594</v>
      </c>
    </row>
    <row r="457" spans="1:6" ht="12.75" hidden="1" customHeight="1" x14ac:dyDescent="0.2">
      <c r="A457" s="41">
        <v>28046</v>
      </c>
      <c r="B457" s="41" t="s">
        <v>120</v>
      </c>
      <c r="C457" s="41" t="s">
        <v>804</v>
      </c>
      <c r="D457" s="41" t="str">
        <f t="shared" si="7"/>
        <v>28</v>
      </c>
      <c r="E457" s="41" t="s">
        <v>112</v>
      </c>
      <c r="F457" s="41" t="s">
        <v>566</v>
      </c>
    </row>
    <row r="458" spans="1:6" ht="12.75" hidden="1" customHeight="1" x14ac:dyDescent="0.2">
      <c r="A458" s="41">
        <v>28047</v>
      </c>
      <c r="B458" s="41" t="s">
        <v>161</v>
      </c>
      <c r="C458" s="41" t="s">
        <v>803</v>
      </c>
      <c r="D458" s="41" t="str">
        <f t="shared" si="7"/>
        <v>28</v>
      </c>
      <c r="E458" s="41" t="s">
        <v>153</v>
      </c>
      <c r="F458" s="41" t="s">
        <v>564</v>
      </c>
    </row>
    <row r="459" spans="1:6" ht="12.75" hidden="1" customHeight="1" x14ac:dyDescent="0.2">
      <c r="A459" s="41">
        <v>28048</v>
      </c>
      <c r="B459" s="41" t="s">
        <v>121</v>
      </c>
      <c r="C459" s="41" t="s">
        <v>804</v>
      </c>
      <c r="D459" s="41" t="str">
        <f t="shared" si="7"/>
        <v>28</v>
      </c>
      <c r="E459" s="41" t="s">
        <v>112</v>
      </c>
      <c r="F459" s="41" t="s">
        <v>566</v>
      </c>
    </row>
    <row r="460" spans="1:6" ht="12.75" hidden="1" customHeight="1" x14ac:dyDescent="0.2">
      <c r="A460" s="41">
        <v>28049</v>
      </c>
      <c r="B460" s="41" t="s">
        <v>595</v>
      </c>
      <c r="C460" s="41" t="s">
        <v>804</v>
      </c>
      <c r="D460" s="41" t="str">
        <f t="shared" si="7"/>
        <v>28</v>
      </c>
      <c r="E460" s="41"/>
      <c r="F460" s="41"/>
    </row>
    <row r="461" spans="1:6" ht="12.75" hidden="1" customHeight="1" x14ac:dyDescent="0.2">
      <c r="A461" s="41">
        <v>28050</v>
      </c>
      <c r="B461" s="41" t="s">
        <v>122</v>
      </c>
      <c r="C461" s="41" t="s">
        <v>804</v>
      </c>
      <c r="D461" s="41" t="str">
        <f t="shared" si="7"/>
        <v>28</v>
      </c>
      <c r="E461" s="41" t="s">
        <v>112</v>
      </c>
      <c r="F461" s="41" t="s">
        <v>566</v>
      </c>
    </row>
    <row r="462" spans="1:6" ht="12.75" hidden="1" customHeight="1" x14ac:dyDescent="0.2">
      <c r="A462" s="41">
        <v>28052</v>
      </c>
      <c r="B462" s="41" t="s">
        <v>596</v>
      </c>
      <c r="C462" s="41" t="s">
        <v>804</v>
      </c>
      <c r="D462" s="41" t="str">
        <f t="shared" si="7"/>
        <v>28</v>
      </c>
      <c r="E462" s="41"/>
      <c r="F462" s="41"/>
    </row>
    <row r="463" spans="1:6" ht="12.75" hidden="1" customHeight="1" x14ac:dyDescent="0.2">
      <c r="A463" s="41">
        <v>28053</v>
      </c>
      <c r="B463" s="41" t="s">
        <v>597</v>
      </c>
      <c r="C463" s="41" t="s">
        <v>804</v>
      </c>
      <c r="D463" s="41" t="str">
        <f t="shared" si="7"/>
        <v>28</v>
      </c>
      <c r="E463" s="41"/>
      <c r="F463" s="41"/>
    </row>
    <row r="464" spans="1:6" ht="12.75" hidden="1" customHeight="1" x14ac:dyDescent="0.2">
      <c r="A464" s="41">
        <v>28054</v>
      </c>
      <c r="B464" s="41" t="s">
        <v>598</v>
      </c>
      <c r="C464" s="41" t="s">
        <v>804</v>
      </c>
      <c r="D464" s="41" t="str">
        <f t="shared" si="7"/>
        <v>28</v>
      </c>
      <c r="E464" s="41"/>
      <c r="F464" s="41"/>
    </row>
    <row r="465" spans="1:6" ht="12.75" hidden="1" customHeight="1" x14ac:dyDescent="0.2">
      <c r="A465" s="41">
        <v>28055</v>
      </c>
      <c r="B465" s="41" t="s">
        <v>162</v>
      </c>
      <c r="C465" s="41" t="s">
        <v>803</v>
      </c>
      <c r="D465" s="41" t="str">
        <f t="shared" si="7"/>
        <v>28</v>
      </c>
      <c r="E465" s="41" t="s">
        <v>153</v>
      </c>
      <c r="F465" s="41" t="s">
        <v>564</v>
      </c>
    </row>
    <row r="466" spans="1:6" ht="12.75" hidden="1" customHeight="1" x14ac:dyDescent="0.2">
      <c r="A466" s="41">
        <v>28056</v>
      </c>
      <c r="B466" s="41" t="s">
        <v>599</v>
      </c>
      <c r="C466" s="41" t="s">
        <v>804</v>
      </c>
      <c r="D466" s="41" t="str">
        <f t="shared" si="7"/>
        <v>28</v>
      </c>
      <c r="E466" s="41"/>
      <c r="F466" s="41"/>
    </row>
    <row r="467" spans="1:6" ht="12.75" hidden="1" customHeight="1" x14ac:dyDescent="0.2">
      <c r="A467" s="41">
        <v>28057</v>
      </c>
      <c r="B467" s="41" t="s">
        <v>163</v>
      </c>
      <c r="C467" s="41" t="s">
        <v>803</v>
      </c>
      <c r="D467" s="41" t="str">
        <f t="shared" si="7"/>
        <v>28</v>
      </c>
      <c r="E467" s="41" t="s">
        <v>153</v>
      </c>
      <c r="F467" s="41" t="s">
        <v>564</v>
      </c>
    </row>
    <row r="468" spans="1:6" ht="12.75" hidden="1" customHeight="1" x14ac:dyDescent="0.2">
      <c r="A468" s="41">
        <v>28058</v>
      </c>
      <c r="B468" s="41" t="s">
        <v>241</v>
      </c>
      <c r="C468" s="41" t="s">
        <v>804</v>
      </c>
      <c r="D468" s="41" t="str">
        <f t="shared" si="7"/>
        <v>28</v>
      </c>
      <c r="E468" s="41" t="s">
        <v>221</v>
      </c>
      <c r="F468" s="41" t="s">
        <v>600</v>
      </c>
    </row>
    <row r="469" spans="1:6" ht="12.75" hidden="1" customHeight="1" x14ac:dyDescent="0.2">
      <c r="A469" s="41">
        <v>28059</v>
      </c>
      <c r="B469" s="41" t="s">
        <v>601</v>
      </c>
      <c r="C469" s="41" t="s">
        <v>804</v>
      </c>
      <c r="D469" s="41" t="str">
        <f t="shared" si="7"/>
        <v>28</v>
      </c>
      <c r="E469" s="41"/>
      <c r="F469" s="41"/>
    </row>
    <row r="470" spans="1:6" ht="12.75" hidden="1" customHeight="1" x14ac:dyDescent="0.2">
      <c r="A470" s="41">
        <v>28060</v>
      </c>
      <c r="B470" s="41" t="s">
        <v>112</v>
      </c>
      <c r="C470" s="41" t="s">
        <v>804</v>
      </c>
      <c r="D470" s="41" t="str">
        <f t="shared" si="7"/>
        <v>28</v>
      </c>
      <c r="E470" s="41" t="s">
        <v>112</v>
      </c>
      <c r="F470" s="41" t="s">
        <v>602</v>
      </c>
    </row>
    <row r="471" spans="1:6" ht="12.75" hidden="1" customHeight="1" x14ac:dyDescent="0.2">
      <c r="A471" s="41">
        <v>28061</v>
      </c>
      <c r="B471" s="41" t="s">
        <v>603</v>
      </c>
      <c r="C471" s="41" t="s">
        <v>804</v>
      </c>
      <c r="D471" s="41" t="str">
        <f t="shared" si="7"/>
        <v>28</v>
      </c>
      <c r="E471" s="41"/>
      <c r="F471" s="41"/>
    </row>
    <row r="472" spans="1:6" ht="12.75" hidden="1" customHeight="1" x14ac:dyDescent="0.2">
      <c r="A472" s="41">
        <v>28062</v>
      </c>
      <c r="B472" s="41" t="s">
        <v>604</v>
      </c>
      <c r="C472" s="41" t="s">
        <v>804</v>
      </c>
      <c r="D472" s="41" t="str">
        <f t="shared" si="7"/>
        <v>28</v>
      </c>
      <c r="E472" s="41"/>
      <c r="F472" s="41"/>
    </row>
    <row r="473" spans="1:6" ht="12.75" hidden="1" customHeight="1" x14ac:dyDescent="0.2">
      <c r="A473" s="41">
        <v>28063</v>
      </c>
      <c r="B473" s="41" t="s">
        <v>605</v>
      </c>
      <c r="C473" s="41" t="s">
        <v>804</v>
      </c>
      <c r="D473" s="41" t="str">
        <f t="shared" si="7"/>
        <v>28</v>
      </c>
      <c r="E473" s="41" t="s">
        <v>112</v>
      </c>
      <c r="F473" s="41" t="s">
        <v>805</v>
      </c>
    </row>
    <row r="474" spans="1:6" ht="12.75" hidden="1" customHeight="1" x14ac:dyDescent="0.2">
      <c r="A474" s="41">
        <v>28064</v>
      </c>
      <c r="B474" s="41" t="s">
        <v>123</v>
      </c>
      <c r="C474" s="41" t="s">
        <v>804</v>
      </c>
      <c r="D474" s="41" t="str">
        <f t="shared" si="7"/>
        <v>28</v>
      </c>
      <c r="E474" s="41" t="s">
        <v>112</v>
      </c>
      <c r="F474" s="41" t="s">
        <v>566</v>
      </c>
    </row>
    <row r="475" spans="1:6" ht="12.75" hidden="1" customHeight="1" x14ac:dyDescent="0.2">
      <c r="A475" s="41">
        <v>28065</v>
      </c>
      <c r="B475" s="41" t="s">
        <v>606</v>
      </c>
      <c r="C475" s="41" t="s">
        <v>804</v>
      </c>
      <c r="D475" s="41" t="str">
        <f t="shared" si="7"/>
        <v>28</v>
      </c>
      <c r="E475" s="41"/>
      <c r="F475" s="41"/>
    </row>
    <row r="476" spans="1:6" ht="12.75" hidden="1" customHeight="1" x14ac:dyDescent="0.2">
      <c r="A476" s="41">
        <v>28066</v>
      </c>
      <c r="B476" s="41" t="s">
        <v>607</v>
      </c>
      <c r="C476" s="41" t="s">
        <v>804</v>
      </c>
      <c r="D476" s="41" t="str">
        <f t="shared" si="7"/>
        <v>28</v>
      </c>
      <c r="E476" s="41"/>
      <c r="F476" s="41"/>
    </row>
    <row r="477" spans="1:6" ht="12.75" hidden="1" customHeight="1" x14ac:dyDescent="0.2">
      <c r="A477" s="41">
        <v>28067</v>
      </c>
      <c r="B477" s="41" t="s">
        <v>608</v>
      </c>
      <c r="C477" s="41" t="s">
        <v>804</v>
      </c>
      <c r="D477" s="41" t="str">
        <f t="shared" si="7"/>
        <v>28</v>
      </c>
      <c r="E477" s="41"/>
      <c r="F477" s="41"/>
    </row>
    <row r="478" spans="1:6" ht="12.75" hidden="1" customHeight="1" x14ac:dyDescent="0.2">
      <c r="A478" s="41">
        <v>28068</v>
      </c>
      <c r="B478" s="41" t="s">
        <v>609</v>
      </c>
      <c r="C478" s="41" t="s">
        <v>804</v>
      </c>
      <c r="D478" s="41" t="str">
        <f t="shared" si="7"/>
        <v>28</v>
      </c>
      <c r="E478" s="41"/>
      <c r="F478" s="41"/>
    </row>
    <row r="479" spans="1:6" ht="12.75" hidden="1" customHeight="1" x14ac:dyDescent="0.2">
      <c r="A479" s="41">
        <v>28069</v>
      </c>
      <c r="B479" s="41" t="s">
        <v>124</v>
      </c>
      <c r="C479" s="41" t="s">
        <v>804</v>
      </c>
      <c r="D479" s="41" t="str">
        <f t="shared" si="7"/>
        <v>28</v>
      </c>
      <c r="E479" s="41" t="s">
        <v>112</v>
      </c>
      <c r="F479" s="41" t="s">
        <v>594</v>
      </c>
    </row>
    <row r="480" spans="1:6" ht="12.75" hidden="1" customHeight="1" x14ac:dyDescent="0.2">
      <c r="A480" s="41">
        <v>28070</v>
      </c>
      <c r="B480" s="41" t="s">
        <v>610</v>
      </c>
      <c r="C480" s="41" t="s">
        <v>804</v>
      </c>
      <c r="D480" s="41" t="str">
        <f t="shared" si="7"/>
        <v>28</v>
      </c>
      <c r="E480" s="41"/>
      <c r="F480" s="41"/>
    </row>
    <row r="481" spans="1:6" ht="12.75" hidden="1" customHeight="1" x14ac:dyDescent="0.2">
      <c r="A481" s="41">
        <v>28071</v>
      </c>
      <c r="B481" s="41" t="s">
        <v>164</v>
      </c>
      <c r="C481" s="41" t="s">
        <v>803</v>
      </c>
      <c r="D481" s="41" t="str">
        <f t="shared" si="7"/>
        <v>28</v>
      </c>
      <c r="E481" s="41" t="s">
        <v>153</v>
      </c>
      <c r="F481" s="41" t="s">
        <v>564</v>
      </c>
    </row>
    <row r="482" spans="1:6" ht="12.75" hidden="1" customHeight="1" x14ac:dyDescent="0.2">
      <c r="A482" s="41">
        <v>28072</v>
      </c>
      <c r="B482" s="41" t="s">
        <v>611</v>
      </c>
      <c r="C482" s="41" t="s">
        <v>804</v>
      </c>
      <c r="D482" s="41" t="str">
        <f t="shared" si="7"/>
        <v>28</v>
      </c>
      <c r="E482" s="41"/>
      <c r="F482" s="41"/>
    </row>
    <row r="483" spans="1:6" ht="12.75" hidden="1" customHeight="1" x14ac:dyDescent="0.2">
      <c r="A483" s="41">
        <v>28073</v>
      </c>
      <c r="B483" s="41" t="s">
        <v>612</v>
      </c>
      <c r="C483" s="41" t="s">
        <v>804</v>
      </c>
      <c r="D483" s="41" t="str">
        <f t="shared" si="7"/>
        <v>28</v>
      </c>
      <c r="E483" s="41"/>
      <c r="F483" s="41"/>
    </row>
    <row r="484" spans="1:6" ht="12.75" hidden="1" customHeight="1" x14ac:dyDescent="0.2">
      <c r="A484" s="41">
        <v>28075</v>
      </c>
      <c r="B484" s="41" t="s">
        <v>125</v>
      </c>
      <c r="C484" s="41" t="s">
        <v>804</v>
      </c>
      <c r="D484" s="41" t="str">
        <f t="shared" si="7"/>
        <v>28</v>
      </c>
      <c r="E484" s="41" t="s">
        <v>112</v>
      </c>
      <c r="F484" s="41" t="s">
        <v>566</v>
      </c>
    </row>
    <row r="485" spans="1:6" ht="12.75" hidden="1" customHeight="1" x14ac:dyDescent="0.2">
      <c r="A485" s="41">
        <v>28076</v>
      </c>
      <c r="B485" s="41" t="s">
        <v>126</v>
      </c>
      <c r="C485" s="41" t="s">
        <v>804</v>
      </c>
      <c r="D485" s="41" t="str">
        <f t="shared" si="7"/>
        <v>28</v>
      </c>
      <c r="E485" s="41" t="s">
        <v>112</v>
      </c>
      <c r="F485" s="41" t="s">
        <v>570</v>
      </c>
    </row>
    <row r="486" spans="1:6" ht="12.75" hidden="1" customHeight="1" x14ac:dyDescent="0.2">
      <c r="A486" s="41">
        <v>28077</v>
      </c>
      <c r="B486" s="41" t="s">
        <v>613</v>
      </c>
      <c r="C486" s="41" t="s">
        <v>804</v>
      </c>
      <c r="D486" s="41" t="str">
        <f t="shared" si="7"/>
        <v>28</v>
      </c>
      <c r="E486" s="41" t="s">
        <v>112</v>
      </c>
      <c r="F486" s="41" t="s">
        <v>805</v>
      </c>
    </row>
    <row r="487" spans="1:6" ht="12.75" hidden="1" customHeight="1" x14ac:dyDescent="0.2">
      <c r="A487" s="41">
        <v>28078</v>
      </c>
      <c r="B487" s="41" t="s">
        <v>614</v>
      </c>
      <c r="C487" s="41" t="s">
        <v>804</v>
      </c>
      <c r="D487" s="41" t="str">
        <f t="shared" si="7"/>
        <v>28</v>
      </c>
      <c r="E487" s="41" t="s">
        <v>112</v>
      </c>
      <c r="F487" s="41" t="s">
        <v>805</v>
      </c>
    </row>
    <row r="488" spans="1:6" ht="12.75" hidden="1" customHeight="1" x14ac:dyDescent="0.2">
      <c r="A488" s="41">
        <v>28079</v>
      </c>
      <c r="B488" s="41" t="s">
        <v>615</v>
      </c>
      <c r="C488" s="41" t="s">
        <v>804</v>
      </c>
      <c r="D488" s="41" t="str">
        <f t="shared" si="7"/>
        <v>28</v>
      </c>
      <c r="E488" s="41"/>
      <c r="F488" s="41"/>
    </row>
    <row r="489" spans="1:6" ht="12.75" hidden="1" customHeight="1" x14ac:dyDescent="0.2">
      <c r="A489" s="41">
        <v>28080</v>
      </c>
      <c r="B489" s="41" t="s">
        <v>127</v>
      </c>
      <c r="C489" s="41" t="s">
        <v>804</v>
      </c>
      <c r="D489" s="41" t="str">
        <f t="shared" si="7"/>
        <v>28</v>
      </c>
      <c r="E489" s="41" t="s">
        <v>112</v>
      </c>
      <c r="F489" s="41" t="s">
        <v>566</v>
      </c>
    </row>
    <row r="490" spans="1:6" ht="12.75" hidden="1" customHeight="1" x14ac:dyDescent="0.2">
      <c r="A490" s="41">
        <v>28082</v>
      </c>
      <c r="B490" s="41" t="s">
        <v>616</v>
      </c>
      <c r="C490" s="41" t="s">
        <v>804</v>
      </c>
      <c r="D490" s="41" t="str">
        <f t="shared" si="7"/>
        <v>28</v>
      </c>
      <c r="E490" s="41"/>
      <c r="F490" s="41"/>
    </row>
    <row r="491" spans="1:6" ht="12.75" hidden="1" customHeight="1" x14ac:dyDescent="0.2">
      <c r="A491" s="41">
        <v>28083</v>
      </c>
      <c r="B491" s="41" t="s">
        <v>617</v>
      </c>
      <c r="C491" s="41" t="s">
        <v>804</v>
      </c>
      <c r="D491" s="41" t="str">
        <f t="shared" si="7"/>
        <v>28</v>
      </c>
      <c r="E491" s="41"/>
      <c r="F491" s="41"/>
    </row>
    <row r="492" spans="1:6" ht="12.75" hidden="1" customHeight="1" x14ac:dyDescent="0.2">
      <c r="A492" s="41">
        <v>28084</v>
      </c>
      <c r="B492" s="41" t="s">
        <v>618</v>
      </c>
      <c r="C492" s="41" t="s">
        <v>804</v>
      </c>
      <c r="D492" s="41" t="str">
        <f t="shared" si="7"/>
        <v>28</v>
      </c>
      <c r="E492" s="41"/>
      <c r="F492" s="41"/>
    </row>
    <row r="493" spans="1:6" ht="12.75" hidden="1" customHeight="1" x14ac:dyDescent="0.2">
      <c r="A493" s="41">
        <v>28085</v>
      </c>
      <c r="B493" s="41" t="s">
        <v>619</v>
      </c>
      <c r="C493" s="41" t="s">
        <v>804</v>
      </c>
      <c r="D493" s="41" t="str">
        <f t="shared" si="7"/>
        <v>28</v>
      </c>
      <c r="E493" s="41" t="s">
        <v>112</v>
      </c>
      <c r="F493" s="41" t="s">
        <v>805</v>
      </c>
    </row>
    <row r="494" spans="1:6" ht="12.75" hidden="1" customHeight="1" x14ac:dyDescent="0.2">
      <c r="A494" s="41">
        <v>28086</v>
      </c>
      <c r="B494" s="41" t="s">
        <v>128</v>
      </c>
      <c r="C494" s="41" t="s">
        <v>804</v>
      </c>
      <c r="D494" s="41" t="str">
        <f t="shared" si="7"/>
        <v>28</v>
      </c>
      <c r="E494" s="41" t="s">
        <v>112</v>
      </c>
      <c r="F494" s="41" t="s">
        <v>566</v>
      </c>
    </row>
    <row r="495" spans="1:6" ht="12.75" hidden="1" customHeight="1" x14ac:dyDescent="0.2">
      <c r="A495" s="41">
        <v>28087</v>
      </c>
      <c r="B495" s="41" t="s">
        <v>620</v>
      </c>
      <c r="C495" s="41" t="s">
        <v>804</v>
      </c>
      <c r="D495" s="41" t="str">
        <f t="shared" si="7"/>
        <v>28</v>
      </c>
      <c r="E495" s="41"/>
      <c r="F495" s="41"/>
    </row>
    <row r="496" spans="1:6" ht="12.75" hidden="1" customHeight="1" x14ac:dyDescent="0.2">
      <c r="A496" s="41">
        <v>28088</v>
      </c>
      <c r="B496" s="41" t="s">
        <v>621</v>
      </c>
      <c r="C496" s="41" t="s">
        <v>804</v>
      </c>
      <c r="D496" s="41" t="str">
        <f t="shared" si="7"/>
        <v>28</v>
      </c>
      <c r="E496" s="41"/>
      <c r="F496" s="41"/>
    </row>
    <row r="497" spans="1:6" ht="12.75" hidden="1" customHeight="1" x14ac:dyDescent="0.2">
      <c r="A497" s="41">
        <v>28089</v>
      </c>
      <c r="B497" s="41" t="s">
        <v>165</v>
      </c>
      <c r="C497" s="41" t="s">
        <v>803</v>
      </c>
      <c r="D497" s="41" t="str">
        <f t="shared" si="7"/>
        <v>28</v>
      </c>
      <c r="E497" s="41" t="s">
        <v>153</v>
      </c>
      <c r="F497" s="41" t="s">
        <v>564</v>
      </c>
    </row>
    <row r="498" spans="1:6" ht="12.75" hidden="1" customHeight="1" x14ac:dyDescent="0.2">
      <c r="A498" s="41">
        <v>28090</v>
      </c>
      <c r="B498" s="41" t="s">
        <v>622</v>
      </c>
      <c r="C498" s="41" t="s">
        <v>804</v>
      </c>
      <c r="D498" s="41" t="str">
        <f t="shared" si="7"/>
        <v>28</v>
      </c>
      <c r="E498" s="41"/>
      <c r="F498" s="41"/>
    </row>
    <row r="499" spans="1:6" ht="12.75" hidden="1" customHeight="1" x14ac:dyDescent="0.2">
      <c r="A499" s="41">
        <v>28091</v>
      </c>
      <c r="B499" s="41" t="s">
        <v>623</v>
      </c>
      <c r="C499" s="41" t="s">
        <v>804</v>
      </c>
      <c r="D499" s="41" t="str">
        <f t="shared" si="7"/>
        <v>28</v>
      </c>
      <c r="E499" s="41" t="s">
        <v>112</v>
      </c>
      <c r="F499" s="41" t="s">
        <v>805</v>
      </c>
    </row>
    <row r="500" spans="1:6" ht="12.75" hidden="1" customHeight="1" x14ac:dyDescent="0.2">
      <c r="A500" s="41">
        <v>28092</v>
      </c>
      <c r="B500" s="41" t="s">
        <v>166</v>
      </c>
      <c r="C500" s="41" t="s">
        <v>803</v>
      </c>
      <c r="D500" s="41" t="str">
        <f t="shared" si="7"/>
        <v>28</v>
      </c>
      <c r="E500" s="41" t="s">
        <v>153</v>
      </c>
      <c r="F500" s="41" t="s">
        <v>564</v>
      </c>
    </row>
    <row r="501" spans="1:6" ht="12.75" hidden="1" customHeight="1" x14ac:dyDescent="0.2">
      <c r="A501" s="41">
        <v>28093</v>
      </c>
      <c r="B501" s="41" t="s">
        <v>129</v>
      </c>
      <c r="C501" s="41" t="s">
        <v>804</v>
      </c>
      <c r="D501" s="41" t="str">
        <f t="shared" si="7"/>
        <v>28</v>
      </c>
      <c r="E501" s="41" t="s">
        <v>112</v>
      </c>
      <c r="F501" s="41" t="s">
        <v>624</v>
      </c>
    </row>
    <row r="502" spans="1:6" ht="12.75" hidden="1" customHeight="1" x14ac:dyDescent="0.2">
      <c r="A502" s="41">
        <v>28094</v>
      </c>
      <c r="B502" s="41" t="s">
        <v>130</v>
      </c>
      <c r="C502" s="41" t="s">
        <v>804</v>
      </c>
      <c r="D502" s="41" t="str">
        <f t="shared" si="7"/>
        <v>28</v>
      </c>
      <c r="E502" s="41" t="s">
        <v>112</v>
      </c>
      <c r="F502" s="41" t="s">
        <v>570</v>
      </c>
    </row>
    <row r="503" spans="1:6" ht="12.75" hidden="1" customHeight="1" x14ac:dyDescent="0.2">
      <c r="A503" s="41">
        <v>28095</v>
      </c>
      <c r="B503" s="41" t="s">
        <v>625</v>
      </c>
      <c r="C503" s="41" t="s">
        <v>804</v>
      </c>
      <c r="D503" s="41" t="str">
        <f t="shared" si="7"/>
        <v>28</v>
      </c>
      <c r="E503" s="41"/>
      <c r="F503" s="41"/>
    </row>
    <row r="504" spans="1:6" ht="12.75" hidden="1" customHeight="1" x14ac:dyDescent="0.2">
      <c r="A504" s="41">
        <v>28096</v>
      </c>
      <c r="B504" s="41" t="s">
        <v>626</v>
      </c>
      <c r="C504" s="41" t="s">
        <v>804</v>
      </c>
      <c r="D504" s="41" t="str">
        <f t="shared" si="7"/>
        <v>28</v>
      </c>
      <c r="E504" s="41"/>
      <c r="F504" s="41"/>
    </row>
    <row r="505" spans="1:6" ht="12.75" hidden="1" customHeight="1" x14ac:dyDescent="0.2">
      <c r="A505" s="41">
        <v>28097</v>
      </c>
      <c r="B505" s="41" t="s">
        <v>627</v>
      </c>
      <c r="C505" s="41" t="s">
        <v>804</v>
      </c>
      <c r="D505" s="41" t="str">
        <f t="shared" si="7"/>
        <v>28</v>
      </c>
      <c r="E505" s="41"/>
      <c r="F505" s="41"/>
    </row>
    <row r="506" spans="1:6" ht="12.75" hidden="1" customHeight="1" x14ac:dyDescent="0.2">
      <c r="A506" s="44">
        <v>28098</v>
      </c>
      <c r="B506" s="44" t="s">
        <v>628</v>
      </c>
      <c r="C506" s="44" t="s">
        <v>804</v>
      </c>
      <c r="D506" s="44" t="str">
        <f t="shared" si="7"/>
        <v>28</v>
      </c>
      <c r="E506" s="44"/>
      <c r="F506" s="42" t="s">
        <v>808</v>
      </c>
    </row>
    <row r="507" spans="1:6" ht="12.75" hidden="1" customHeight="1" x14ac:dyDescent="0.2">
      <c r="A507" s="41">
        <v>28099</v>
      </c>
      <c r="B507" s="41" t="s">
        <v>629</v>
      </c>
      <c r="C507" s="41" t="s">
        <v>804</v>
      </c>
      <c r="D507" s="41" t="str">
        <f t="shared" si="7"/>
        <v>28</v>
      </c>
      <c r="E507" s="41" t="s">
        <v>112</v>
      </c>
      <c r="F507" s="41" t="s">
        <v>805</v>
      </c>
    </row>
    <row r="508" spans="1:6" ht="12.75" hidden="1" customHeight="1" x14ac:dyDescent="0.2">
      <c r="A508" s="41">
        <v>28100</v>
      </c>
      <c r="B508" s="41" t="s">
        <v>131</v>
      </c>
      <c r="C508" s="41" t="s">
        <v>804</v>
      </c>
      <c r="D508" s="41" t="str">
        <f t="shared" si="7"/>
        <v>28</v>
      </c>
      <c r="E508" s="41" t="s">
        <v>112</v>
      </c>
      <c r="F508" s="41" t="s">
        <v>566</v>
      </c>
    </row>
    <row r="509" spans="1:6" ht="12.75" hidden="1" customHeight="1" x14ac:dyDescent="0.2">
      <c r="A509" s="41">
        <v>28101</v>
      </c>
      <c r="B509" s="41" t="s">
        <v>132</v>
      </c>
      <c r="C509" s="41" t="s">
        <v>804</v>
      </c>
      <c r="D509" s="41" t="str">
        <f t="shared" si="7"/>
        <v>28</v>
      </c>
      <c r="E509" s="41" t="s">
        <v>112</v>
      </c>
      <c r="F509" s="41" t="s">
        <v>566</v>
      </c>
    </row>
    <row r="510" spans="1:6" ht="12.75" hidden="1" customHeight="1" x14ac:dyDescent="0.2">
      <c r="A510" s="41">
        <v>28102</v>
      </c>
      <c r="B510" s="41" t="s">
        <v>630</v>
      </c>
      <c r="C510" s="41" t="s">
        <v>804</v>
      </c>
      <c r="D510" s="41" t="str">
        <f t="shared" si="7"/>
        <v>28</v>
      </c>
      <c r="E510" s="41"/>
      <c r="F510" s="41"/>
    </row>
    <row r="511" spans="1:6" ht="12.75" hidden="1" customHeight="1" x14ac:dyDescent="0.2">
      <c r="A511" s="41">
        <v>28103</v>
      </c>
      <c r="B511" s="41" t="s">
        <v>631</v>
      </c>
      <c r="C511" s="41" t="s">
        <v>804</v>
      </c>
      <c r="D511" s="41" t="str">
        <f t="shared" si="7"/>
        <v>28</v>
      </c>
      <c r="E511" s="41" t="s">
        <v>112</v>
      </c>
      <c r="F511" s="41" t="s">
        <v>805</v>
      </c>
    </row>
    <row r="512" spans="1:6" ht="12.75" hidden="1" customHeight="1" x14ac:dyDescent="0.2">
      <c r="A512" s="41">
        <v>28104</v>
      </c>
      <c r="B512" s="41" t="s">
        <v>133</v>
      </c>
      <c r="C512" s="41" t="s">
        <v>804</v>
      </c>
      <c r="D512" s="41" t="str">
        <f t="shared" si="7"/>
        <v>28</v>
      </c>
      <c r="E512" s="41" t="s">
        <v>112</v>
      </c>
      <c r="F512" s="41" t="s">
        <v>566</v>
      </c>
    </row>
    <row r="513" spans="1:6" ht="12.75" hidden="1" customHeight="1" x14ac:dyDescent="0.2">
      <c r="A513" s="41">
        <v>28105</v>
      </c>
      <c r="B513" s="41" t="s">
        <v>167</v>
      </c>
      <c r="C513" s="41" t="s">
        <v>803</v>
      </c>
      <c r="D513" s="41" t="str">
        <f t="shared" si="7"/>
        <v>28</v>
      </c>
      <c r="E513" s="41" t="s">
        <v>153</v>
      </c>
      <c r="F513" s="41" t="s">
        <v>564</v>
      </c>
    </row>
    <row r="514" spans="1:6" ht="12.75" hidden="1" customHeight="1" x14ac:dyDescent="0.2">
      <c r="A514" s="41">
        <v>28106</v>
      </c>
      <c r="B514" s="41" t="s">
        <v>168</v>
      </c>
      <c r="C514" s="41" t="s">
        <v>804</v>
      </c>
      <c r="D514" s="41" t="str">
        <f t="shared" si="7"/>
        <v>28</v>
      </c>
      <c r="E514" s="41" t="s">
        <v>153</v>
      </c>
      <c r="F514" s="41" t="s">
        <v>564</v>
      </c>
    </row>
    <row r="515" spans="1:6" ht="12.75" hidden="1" customHeight="1" x14ac:dyDescent="0.2">
      <c r="A515" s="41">
        <v>28107</v>
      </c>
      <c r="B515" s="42" t="s">
        <v>632</v>
      </c>
      <c r="C515" s="41" t="s">
        <v>804</v>
      </c>
      <c r="D515" s="41" t="str">
        <f t="shared" ref="D515:D566" si="8">MID(A515,1,2)</f>
        <v>28</v>
      </c>
      <c r="E515" s="41"/>
      <c r="F515" s="41"/>
    </row>
    <row r="516" spans="1:6" ht="12.75" hidden="1" customHeight="1" x14ac:dyDescent="0.2">
      <c r="A516" s="45"/>
      <c r="B516" s="46" t="s">
        <v>809</v>
      </c>
      <c r="C516" s="45"/>
      <c r="D516" s="45"/>
      <c r="E516" s="45"/>
      <c r="F516" s="46" t="s">
        <v>810</v>
      </c>
    </row>
    <row r="517" spans="1:6" ht="12.75" hidden="1" customHeight="1" x14ac:dyDescent="0.2">
      <c r="A517" s="41">
        <v>29001</v>
      </c>
      <c r="B517" s="41" t="s">
        <v>134</v>
      </c>
      <c r="C517" s="41" t="s">
        <v>811</v>
      </c>
      <c r="D517" s="41" t="str">
        <f t="shared" si="8"/>
        <v>29</v>
      </c>
      <c r="E517" s="41" t="s">
        <v>135</v>
      </c>
      <c r="F517" s="41" t="s">
        <v>482</v>
      </c>
    </row>
    <row r="518" spans="1:6" ht="12.75" hidden="1" customHeight="1" x14ac:dyDescent="0.2">
      <c r="A518" s="41">
        <v>29002</v>
      </c>
      <c r="B518" s="41" t="s">
        <v>136</v>
      </c>
      <c r="C518" s="41" t="s">
        <v>811</v>
      </c>
      <c r="D518" s="41" t="str">
        <f t="shared" si="8"/>
        <v>29</v>
      </c>
      <c r="E518" s="41" t="s">
        <v>135</v>
      </c>
      <c r="F518" s="41" t="s">
        <v>482</v>
      </c>
    </row>
    <row r="519" spans="1:6" ht="12.75" hidden="1" customHeight="1" x14ac:dyDescent="0.2">
      <c r="A519" s="41">
        <v>29003</v>
      </c>
      <c r="B519" s="41" t="s">
        <v>633</v>
      </c>
      <c r="C519" s="41" t="s">
        <v>811</v>
      </c>
      <c r="D519" s="41" t="str">
        <f t="shared" si="8"/>
        <v>29</v>
      </c>
      <c r="E519" s="41"/>
      <c r="F519" s="41"/>
    </row>
    <row r="520" spans="1:6" ht="12.75" hidden="1" customHeight="1" x14ac:dyDescent="0.2">
      <c r="A520" s="41">
        <v>29004</v>
      </c>
      <c r="B520" s="41" t="s">
        <v>634</v>
      </c>
      <c r="C520" s="41" t="s">
        <v>811</v>
      </c>
      <c r="D520" s="41" t="str">
        <f t="shared" si="8"/>
        <v>29</v>
      </c>
      <c r="E520" s="41"/>
      <c r="F520" s="41"/>
    </row>
    <row r="521" spans="1:6" ht="12.75" hidden="1" customHeight="1" x14ac:dyDescent="0.2">
      <c r="A521" s="41">
        <v>29005</v>
      </c>
      <c r="B521" s="41" t="s">
        <v>635</v>
      </c>
      <c r="C521" s="41" t="s">
        <v>811</v>
      </c>
      <c r="D521" s="41" t="str">
        <f t="shared" si="8"/>
        <v>29</v>
      </c>
      <c r="E521" s="41"/>
      <c r="F521" s="41"/>
    </row>
    <row r="522" spans="1:6" ht="12.75" hidden="1" customHeight="1" x14ac:dyDescent="0.2">
      <c r="A522" s="41">
        <v>29006</v>
      </c>
      <c r="B522" s="41" t="s">
        <v>137</v>
      </c>
      <c r="C522" s="41" t="s">
        <v>811</v>
      </c>
      <c r="D522" s="41" t="str">
        <f t="shared" si="8"/>
        <v>29</v>
      </c>
      <c r="E522" s="41" t="s">
        <v>135</v>
      </c>
      <c r="F522" s="41" t="s">
        <v>636</v>
      </c>
    </row>
    <row r="523" spans="1:6" ht="12.75" hidden="1" customHeight="1" x14ac:dyDescent="0.2">
      <c r="A523" s="41">
        <v>29007</v>
      </c>
      <c r="B523" s="41" t="s">
        <v>637</v>
      </c>
      <c r="C523" s="41" t="s">
        <v>811</v>
      </c>
      <c r="D523" s="41" t="str">
        <f t="shared" si="8"/>
        <v>29</v>
      </c>
      <c r="E523" s="41"/>
      <c r="F523" s="41"/>
    </row>
    <row r="524" spans="1:6" ht="12.75" hidden="1" customHeight="1" x14ac:dyDescent="0.2">
      <c r="A524" s="41">
        <v>29008</v>
      </c>
      <c r="B524" s="41" t="s">
        <v>638</v>
      </c>
      <c r="C524" s="41" t="s">
        <v>811</v>
      </c>
      <c r="D524" s="41" t="str">
        <f t="shared" si="8"/>
        <v>29</v>
      </c>
      <c r="E524" s="41"/>
      <c r="F524" s="41"/>
    </row>
    <row r="525" spans="1:6" ht="12.75" hidden="1" customHeight="1" x14ac:dyDescent="0.2">
      <c r="A525" s="41">
        <v>29009</v>
      </c>
      <c r="B525" s="41" t="s">
        <v>138</v>
      </c>
      <c r="C525" s="41" t="s">
        <v>811</v>
      </c>
      <c r="D525" s="41" t="str">
        <f t="shared" si="8"/>
        <v>29</v>
      </c>
      <c r="E525" s="41" t="s">
        <v>135</v>
      </c>
      <c r="F525" s="41" t="s">
        <v>639</v>
      </c>
    </row>
    <row r="526" spans="1:6" ht="12.75" hidden="1" customHeight="1" x14ac:dyDescent="0.2">
      <c r="A526" s="41">
        <v>29010</v>
      </c>
      <c r="B526" s="41" t="s">
        <v>640</v>
      </c>
      <c r="C526" s="41" t="s">
        <v>811</v>
      </c>
      <c r="D526" s="41" t="str">
        <f t="shared" si="8"/>
        <v>29</v>
      </c>
      <c r="E526" s="41"/>
      <c r="F526" s="41"/>
    </row>
    <row r="527" spans="1:6" ht="12.75" hidden="1" customHeight="1" x14ac:dyDescent="0.2">
      <c r="A527" s="41">
        <v>29011</v>
      </c>
      <c r="B527" s="41" t="s">
        <v>641</v>
      </c>
      <c r="C527" s="41" t="s">
        <v>811</v>
      </c>
      <c r="D527" s="41" t="str">
        <f t="shared" si="8"/>
        <v>29</v>
      </c>
      <c r="E527" s="41"/>
      <c r="F527" s="41"/>
    </row>
    <row r="528" spans="1:6" ht="12.75" hidden="1" customHeight="1" x14ac:dyDescent="0.2">
      <c r="A528" s="41">
        <v>29012</v>
      </c>
      <c r="B528" s="41" t="s">
        <v>139</v>
      </c>
      <c r="C528" s="41" t="s">
        <v>811</v>
      </c>
      <c r="D528" s="41" t="str">
        <f t="shared" si="8"/>
        <v>29</v>
      </c>
      <c r="E528" s="41" t="s">
        <v>135</v>
      </c>
      <c r="F528" s="41" t="s">
        <v>636</v>
      </c>
    </row>
    <row r="529" spans="1:6" ht="12.75" hidden="1" customHeight="1" x14ac:dyDescent="0.2">
      <c r="A529" s="41">
        <v>29013</v>
      </c>
      <c r="B529" s="41" t="s">
        <v>642</v>
      </c>
      <c r="C529" s="41" t="s">
        <v>811</v>
      </c>
      <c r="D529" s="41" t="str">
        <f t="shared" si="8"/>
        <v>29</v>
      </c>
      <c r="E529" s="41"/>
      <c r="F529" s="41"/>
    </row>
    <row r="530" spans="1:6" ht="12.75" hidden="1" customHeight="1" x14ac:dyDescent="0.2">
      <c r="A530" s="41">
        <v>29014</v>
      </c>
      <c r="B530" s="41" t="s">
        <v>643</v>
      </c>
      <c r="C530" s="41" t="s">
        <v>811</v>
      </c>
      <c r="D530" s="41" t="str">
        <f t="shared" si="8"/>
        <v>29</v>
      </c>
      <c r="E530" s="41"/>
      <c r="F530" s="41"/>
    </row>
    <row r="531" spans="1:6" ht="12.75" hidden="1" customHeight="1" x14ac:dyDescent="0.2">
      <c r="A531" s="41">
        <v>29015</v>
      </c>
      <c r="B531" s="41" t="s">
        <v>644</v>
      </c>
      <c r="C531" s="41" t="s">
        <v>811</v>
      </c>
      <c r="D531" s="41" t="str">
        <f t="shared" si="8"/>
        <v>29</v>
      </c>
      <c r="E531" s="41"/>
      <c r="F531" s="41"/>
    </row>
    <row r="532" spans="1:6" ht="12.75" hidden="1" customHeight="1" x14ac:dyDescent="0.2">
      <c r="A532" s="41">
        <v>29017</v>
      </c>
      <c r="B532" s="41" t="s">
        <v>140</v>
      </c>
      <c r="C532" s="41" t="s">
        <v>811</v>
      </c>
      <c r="D532" s="41" t="str">
        <f t="shared" si="8"/>
        <v>29</v>
      </c>
      <c r="E532" s="41" t="s">
        <v>135</v>
      </c>
      <c r="F532" s="41" t="s">
        <v>482</v>
      </c>
    </row>
    <row r="533" spans="1:6" ht="12.75" hidden="1" customHeight="1" x14ac:dyDescent="0.2">
      <c r="A533" s="41">
        <v>29018</v>
      </c>
      <c r="B533" s="41" t="s">
        <v>645</v>
      </c>
      <c r="C533" s="41" t="s">
        <v>811</v>
      </c>
      <c r="D533" s="41" t="str">
        <f t="shared" si="8"/>
        <v>29</v>
      </c>
      <c r="E533" s="41"/>
      <c r="F533" s="41"/>
    </row>
    <row r="534" spans="1:6" ht="12.75" hidden="1" customHeight="1" x14ac:dyDescent="0.2">
      <c r="A534" s="41">
        <v>29019</v>
      </c>
      <c r="B534" s="41" t="s">
        <v>141</v>
      </c>
      <c r="C534" s="41" t="s">
        <v>811</v>
      </c>
      <c r="D534" s="41" t="str">
        <f t="shared" si="8"/>
        <v>29</v>
      </c>
      <c r="E534" s="41" t="s">
        <v>135</v>
      </c>
      <c r="F534" s="41" t="s">
        <v>646</v>
      </c>
    </row>
    <row r="535" spans="1:6" ht="12.75" hidden="1" customHeight="1" x14ac:dyDescent="0.2">
      <c r="A535" s="41">
        <v>29021</v>
      </c>
      <c r="B535" s="41" t="s">
        <v>647</v>
      </c>
      <c r="C535" s="41" t="s">
        <v>811</v>
      </c>
      <c r="D535" s="41" t="str">
        <f t="shared" si="8"/>
        <v>29</v>
      </c>
      <c r="E535" s="41"/>
      <c r="F535" s="41"/>
    </row>
    <row r="536" spans="1:6" ht="12.75" hidden="1" customHeight="1" x14ac:dyDescent="0.2">
      <c r="A536" s="41">
        <v>29022</v>
      </c>
      <c r="B536" s="41" t="s">
        <v>648</v>
      </c>
      <c r="C536" s="41" t="s">
        <v>811</v>
      </c>
      <c r="D536" s="41" t="str">
        <f t="shared" si="8"/>
        <v>29</v>
      </c>
      <c r="E536" s="41"/>
      <c r="F536" s="41"/>
    </row>
    <row r="537" spans="1:6" ht="12.75" hidden="1" customHeight="1" x14ac:dyDescent="0.2">
      <c r="A537" s="41">
        <v>29023</v>
      </c>
      <c r="B537" s="41" t="s">
        <v>649</v>
      </c>
      <c r="C537" s="41" t="s">
        <v>811</v>
      </c>
      <c r="D537" s="41" t="str">
        <f t="shared" si="8"/>
        <v>29</v>
      </c>
      <c r="E537" s="41"/>
      <c r="F537" s="41"/>
    </row>
    <row r="538" spans="1:6" ht="12.75" hidden="1" customHeight="1" x14ac:dyDescent="0.2">
      <c r="A538" s="41">
        <v>29024</v>
      </c>
      <c r="B538" s="41" t="s">
        <v>650</v>
      </c>
      <c r="C538" s="41" t="s">
        <v>811</v>
      </c>
      <c r="D538" s="41" t="str">
        <f t="shared" si="8"/>
        <v>29</v>
      </c>
      <c r="E538" s="41"/>
      <c r="F538" s="41"/>
    </row>
    <row r="539" spans="1:6" ht="12.75" hidden="1" customHeight="1" x14ac:dyDescent="0.2">
      <c r="A539" s="41">
        <v>29025</v>
      </c>
      <c r="B539" s="41" t="s">
        <v>142</v>
      </c>
      <c r="C539" s="41" t="s">
        <v>811</v>
      </c>
      <c r="D539" s="41" t="str">
        <f t="shared" si="8"/>
        <v>29</v>
      </c>
      <c r="E539" s="41" t="s">
        <v>135</v>
      </c>
      <c r="F539" s="41" t="s">
        <v>651</v>
      </c>
    </row>
    <row r="540" spans="1:6" ht="12.75" hidden="1" customHeight="1" x14ac:dyDescent="0.2">
      <c r="A540" s="41">
        <v>29026</v>
      </c>
      <c r="B540" s="41" t="s">
        <v>652</v>
      </c>
      <c r="C540" s="41" t="s">
        <v>811</v>
      </c>
      <c r="D540" s="41" t="str">
        <f t="shared" si="8"/>
        <v>29</v>
      </c>
      <c r="E540" s="41"/>
      <c r="F540" s="41"/>
    </row>
    <row r="541" spans="1:6" ht="12.75" hidden="1" customHeight="1" x14ac:dyDescent="0.2">
      <c r="A541" s="41">
        <v>29027</v>
      </c>
      <c r="B541" s="41" t="s">
        <v>653</v>
      </c>
      <c r="C541" s="41" t="s">
        <v>811</v>
      </c>
      <c r="D541" s="41" t="str">
        <f t="shared" si="8"/>
        <v>29</v>
      </c>
      <c r="E541" s="41"/>
      <c r="F541" s="41"/>
    </row>
    <row r="542" spans="1:6" ht="12.75" hidden="1" customHeight="1" x14ac:dyDescent="0.2">
      <c r="A542" s="41">
        <v>29028</v>
      </c>
      <c r="B542" s="41" t="s">
        <v>654</v>
      </c>
      <c r="C542" s="41" t="s">
        <v>811</v>
      </c>
      <c r="D542" s="41" t="str">
        <f t="shared" si="8"/>
        <v>29</v>
      </c>
      <c r="E542" s="41"/>
      <c r="F542" s="41"/>
    </row>
    <row r="543" spans="1:6" ht="12.75" hidden="1" customHeight="1" x14ac:dyDescent="0.2">
      <c r="A543" s="41">
        <v>29029</v>
      </c>
      <c r="B543" s="41" t="s">
        <v>655</v>
      </c>
      <c r="C543" s="41" t="s">
        <v>811</v>
      </c>
      <c r="D543" s="41" t="str">
        <f t="shared" si="8"/>
        <v>29</v>
      </c>
      <c r="E543" s="41"/>
      <c r="F543" s="41"/>
    </row>
    <row r="544" spans="1:6" ht="12.75" hidden="1" customHeight="1" x14ac:dyDescent="0.2">
      <c r="A544" s="41">
        <v>29030</v>
      </c>
      <c r="B544" s="41" t="s">
        <v>143</v>
      </c>
      <c r="C544" s="41" t="s">
        <v>811</v>
      </c>
      <c r="D544" s="41" t="str">
        <f t="shared" si="8"/>
        <v>29</v>
      </c>
      <c r="E544" s="41" t="s">
        <v>135</v>
      </c>
      <c r="F544" s="41" t="s">
        <v>656</v>
      </c>
    </row>
    <row r="545" spans="1:6" ht="12.75" hidden="1" customHeight="1" x14ac:dyDescent="0.2">
      <c r="A545" s="41">
        <v>29031</v>
      </c>
      <c r="B545" s="41" t="s">
        <v>657</v>
      </c>
      <c r="C545" s="41" t="s">
        <v>811</v>
      </c>
      <c r="D545" s="41" t="str">
        <f t="shared" si="8"/>
        <v>29</v>
      </c>
      <c r="E545" s="41"/>
      <c r="F545" s="41"/>
    </row>
    <row r="546" spans="1:6" ht="12.75" hidden="1" customHeight="1" x14ac:dyDescent="0.2">
      <c r="A546" s="41">
        <v>29032</v>
      </c>
      <c r="B546" s="41" t="s">
        <v>658</v>
      </c>
      <c r="C546" s="41" t="s">
        <v>811</v>
      </c>
      <c r="D546" s="41" t="str">
        <f t="shared" si="8"/>
        <v>29</v>
      </c>
      <c r="E546" s="41"/>
      <c r="F546" s="41"/>
    </row>
    <row r="547" spans="1:6" ht="12.75" hidden="1" customHeight="1" x14ac:dyDescent="0.2">
      <c r="A547" s="41">
        <v>29033</v>
      </c>
      <c r="B547" s="41" t="s">
        <v>144</v>
      </c>
      <c r="C547" s="41" t="s">
        <v>811</v>
      </c>
      <c r="D547" s="41" t="str">
        <f t="shared" si="8"/>
        <v>29</v>
      </c>
      <c r="E547" s="41" t="s">
        <v>135</v>
      </c>
      <c r="F547" s="41" t="s">
        <v>659</v>
      </c>
    </row>
    <row r="548" spans="1:6" ht="12.75" hidden="1" customHeight="1" x14ac:dyDescent="0.2">
      <c r="A548" s="41">
        <v>29034</v>
      </c>
      <c r="B548" s="41" t="s">
        <v>660</v>
      </c>
      <c r="C548" s="41" t="s">
        <v>811</v>
      </c>
      <c r="D548" s="41" t="str">
        <f t="shared" si="8"/>
        <v>29</v>
      </c>
      <c r="E548" s="41"/>
      <c r="F548" s="41"/>
    </row>
    <row r="549" spans="1:6" ht="12.75" hidden="1" customHeight="1" x14ac:dyDescent="0.2">
      <c r="A549" s="41">
        <v>29035</v>
      </c>
      <c r="B549" s="41" t="s">
        <v>661</v>
      </c>
      <c r="C549" s="41" t="s">
        <v>811</v>
      </c>
      <c r="D549" s="41" t="str">
        <f t="shared" si="8"/>
        <v>29</v>
      </c>
      <c r="E549" s="41"/>
      <c r="F549" s="41"/>
    </row>
    <row r="550" spans="1:6" ht="12.75" hidden="1" customHeight="1" x14ac:dyDescent="0.2">
      <c r="A550" s="41">
        <v>29036</v>
      </c>
      <c r="B550" s="41" t="s">
        <v>662</v>
      </c>
      <c r="C550" s="41" t="s">
        <v>811</v>
      </c>
      <c r="D550" s="41" t="str">
        <f t="shared" si="8"/>
        <v>29</v>
      </c>
      <c r="E550" s="41"/>
      <c r="F550" s="41"/>
    </row>
    <row r="551" spans="1:6" ht="12.75" hidden="1" customHeight="1" x14ac:dyDescent="0.2">
      <c r="A551" s="41">
        <v>29037</v>
      </c>
      <c r="B551" s="41" t="s">
        <v>145</v>
      </c>
      <c r="C551" s="41" t="s">
        <v>811</v>
      </c>
      <c r="D551" s="41" t="str">
        <f t="shared" si="8"/>
        <v>29</v>
      </c>
      <c r="E551" s="41" t="s">
        <v>135</v>
      </c>
      <c r="F551" s="41" t="s">
        <v>651</v>
      </c>
    </row>
    <row r="552" spans="1:6" ht="12.75" hidden="1" customHeight="1" x14ac:dyDescent="0.2">
      <c r="A552" s="41">
        <v>29038</v>
      </c>
      <c r="B552" s="41" t="s">
        <v>663</v>
      </c>
      <c r="C552" s="41" t="s">
        <v>811</v>
      </c>
      <c r="D552" s="41" t="str">
        <f t="shared" si="8"/>
        <v>29</v>
      </c>
      <c r="E552" s="41"/>
      <c r="F552" s="41"/>
    </row>
    <row r="553" spans="1:6" ht="12.75" hidden="1" customHeight="1" x14ac:dyDescent="0.2">
      <c r="A553" s="41">
        <v>29039</v>
      </c>
      <c r="B553" s="41" t="s">
        <v>146</v>
      </c>
      <c r="C553" s="41" t="s">
        <v>811</v>
      </c>
      <c r="D553" s="41" t="str">
        <f t="shared" si="8"/>
        <v>29</v>
      </c>
      <c r="E553" s="41" t="s">
        <v>135</v>
      </c>
      <c r="F553" s="41" t="s">
        <v>482</v>
      </c>
    </row>
    <row r="554" spans="1:6" ht="12.75" hidden="1" customHeight="1" x14ac:dyDescent="0.2">
      <c r="A554" s="41">
        <v>29040</v>
      </c>
      <c r="B554" s="41" t="s">
        <v>147</v>
      </c>
      <c r="C554" s="41" t="s">
        <v>811</v>
      </c>
      <c r="D554" s="41" t="str">
        <f t="shared" si="8"/>
        <v>29</v>
      </c>
      <c r="E554" s="41" t="s">
        <v>135</v>
      </c>
      <c r="F554" s="41" t="s">
        <v>482</v>
      </c>
    </row>
    <row r="555" spans="1:6" ht="12.75" hidden="1" customHeight="1" x14ac:dyDescent="0.2">
      <c r="A555" s="41">
        <v>29041</v>
      </c>
      <c r="B555" s="41" t="s">
        <v>664</v>
      </c>
      <c r="C555" s="41" t="s">
        <v>811</v>
      </c>
      <c r="D555" s="41" t="str">
        <f t="shared" si="8"/>
        <v>29</v>
      </c>
      <c r="E555" s="41"/>
      <c r="F555" s="41"/>
    </row>
    <row r="556" spans="1:6" ht="12.75" hidden="1" customHeight="1" x14ac:dyDescent="0.2">
      <c r="A556" s="41">
        <v>29042</v>
      </c>
      <c r="B556" s="41" t="s">
        <v>665</v>
      </c>
      <c r="C556" s="41" t="s">
        <v>811</v>
      </c>
      <c r="D556" s="41" t="str">
        <f t="shared" si="8"/>
        <v>29</v>
      </c>
      <c r="E556" s="41"/>
      <c r="F556" s="41"/>
    </row>
    <row r="557" spans="1:6" ht="12.75" hidden="1" customHeight="1" x14ac:dyDescent="0.2">
      <c r="A557" s="41">
        <v>29043</v>
      </c>
      <c r="B557" s="41" t="s">
        <v>666</v>
      </c>
      <c r="C557" s="41" t="s">
        <v>811</v>
      </c>
      <c r="D557" s="41" t="str">
        <f t="shared" si="8"/>
        <v>29</v>
      </c>
      <c r="E557" s="41"/>
      <c r="F557" s="41"/>
    </row>
    <row r="558" spans="1:6" ht="12.75" hidden="1" customHeight="1" x14ac:dyDescent="0.2">
      <c r="A558" s="41">
        <v>29044</v>
      </c>
      <c r="B558" s="41" t="s">
        <v>667</v>
      </c>
      <c r="C558" s="41" t="s">
        <v>811</v>
      </c>
      <c r="D558" s="41" t="str">
        <f t="shared" si="8"/>
        <v>29</v>
      </c>
      <c r="E558" s="41"/>
      <c r="F558" s="41"/>
    </row>
    <row r="559" spans="1:6" ht="12.75" hidden="1" customHeight="1" x14ac:dyDescent="0.2">
      <c r="A559" s="41">
        <v>29045</v>
      </c>
      <c r="B559" s="41" t="s">
        <v>148</v>
      </c>
      <c r="C559" s="41" t="s">
        <v>811</v>
      </c>
      <c r="D559" s="41" t="str">
        <f t="shared" si="8"/>
        <v>29</v>
      </c>
      <c r="E559" s="41" t="s">
        <v>135</v>
      </c>
      <c r="F559" s="41" t="s">
        <v>651</v>
      </c>
    </row>
    <row r="560" spans="1:6" ht="12.75" hidden="1" customHeight="1" x14ac:dyDescent="0.2">
      <c r="A560" s="41">
        <v>29046</v>
      </c>
      <c r="B560" s="41" t="s">
        <v>149</v>
      </c>
      <c r="C560" s="41" t="s">
        <v>811</v>
      </c>
      <c r="D560" s="41" t="str">
        <f t="shared" si="8"/>
        <v>29</v>
      </c>
      <c r="E560" s="41" t="s">
        <v>135</v>
      </c>
      <c r="F560" s="41" t="s">
        <v>482</v>
      </c>
    </row>
    <row r="561" spans="1:6" ht="12.75" hidden="1" customHeight="1" x14ac:dyDescent="0.2">
      <c r="A561" s="41">
        <v>29047</v>
      </c>
      <c r="B561" s="41" t="s">
        <v>150</v>
      </c>
      <c r="C561" s="41" t="s">
        <v>811</v>
      </c>
      <c r="D561" s="41" t="str">
        <f t="shared" si="8"/>
        <v>29</v>
      </c>
      <c r="E561" s="41" t="s">
        <v>135</v>
      </c>
      <c r="F561" s="41" t="s">
        <v>668</v>
      </c>
    </row>
    <row r="562" spans="1:6" ht="12.75" hidden="1" customHeight="1" x14ac:dyDescent="0.2">
      <c r="A562" s="41">
        <v>29048</v>
      </c>
      <c r="B562" s="41" t="s">
        <v>669</v>
      </c>
      <c r="C562" s="41" t="s">
        <v>811</v>
      </c>
      <c r="D562" s="41" t="str">
        <f t="shared" si="8"/>
        <v>29</v>
      </c>
      <c r="E562" s="41"/>
      <c r="F562" s="41"/>
    </row>
    <row r="563" spans="1:6" ht="12.75" hidden="1" customHeight="1" x14ac:dyDescent="0.2">
      <c r="A563" s="41">
        <v>29049</v>
      </c>
      <c r="B563" s="41" t="s">
        <v>670</v>
      </c>
      <c r="C563" s="41" t="s">
        <v>811</v>
      </c>
      <c r="D563" s="41" t="str">
        <f t="shared" si="8"/>
        <v>29</v>
      </c>
      <c r="E563" s="41"/>
      <c r="F563" s="41"/>
    </row>
    <row r="564" spans="1:6" ht="12.75" hidden="1" customHeight="1" x14ac:dyDescent="0.2">
      <c r="A564" s="41">
        <v>29050</v>
      </c>
      <c r="B564" s="41" t="s">
        <v>671</v>
      </c>
      <c r="C564" s="41" t="s">
        <v>811</v>
      </c>
      <c r="D564" s="41" t="str">
        <f t="shared" si="8"/>
        <v>29</v>
      </c>
      <c r="E564" s="41"/>
      <c r="F564" s="41"/>
    </row>
    <row r="565" spans="1:6" ht="12.75" hidden="1" customHeight="1" x14ac:dyDescent="0.2">
      <c r="A565" s="41">
        <v>29051</v>
      </c>
      <c r="B565" s="41" t="s">
        <v>672</v>
      </c>
      <c r="C565" s="41" t="s">
        <v>811</v>
      </c>
      <c r="D565" s="41" t="str">
        <f t="shared" si="8"/>
        <v>29</v>
      </c>
      <c r="E565" s="41"/>
      <c r="F565" s="41"/>
    </row>
    <row r="566" spans="1:6" ht="12.75" hidden="1" customHeight="1" x14ac:dyDescent="0.2">
      <c r="A566" s="41">
        <v>29052</v>
      </c>
      <c r="B566" s="41" t="s">
        <v>151</v>
      </c>
      <c r="C566" s="41" t="s">
        <v>811</v>
      </c>
      <c r="D566" s="41" t="str">
        <f t="shared" si="8"/>
        <v>29</v>
      </c>
      <c r="E566" s="41" t="s">
        <v>135</v>
      </c>
      <c r="F566" s="41" t="s">
        <v>482</v>
      </c>
    </row>
    <row r="567" spans="1:6" ht="12.75" customHeight="1" x14ac:dyDescent="0.2"/>
    <row r="568" spans="1:6" ht="12.75" customHeight="1" x14ac:dyDescent="0.2"/>
    <row r="569" spans="1:6" ht="12.75" customHeight="1" x14ac:dyDescent="0.2"/>
    <row r="570" spans="1:6" ht="12.75" customHeight="1" x14ac:dyDescent="0.2"/>
    <row r="571" spans="1:6" ht="12.75" customHeight="1" x14ac:dyDescent="0.2"/>
    <row r="572" spans="1:6" ht="12.75" customHeight="1" x14ac:dyDescent="0.2"/>
    <row r="573" spans="1:6" ht="12.75" customHeight="1" x14ac:dyDescent="0.2"/>
    <row r="574" spans="1:6" ht="12.75" customHeight="1" x14ac:dyDescent="0.2"/>
    <row r="575" spans="1:6" ht="12.75" customHeight="1" x14ac:dyDescent="0.2"/>
    <row r="576" spans="1: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autoFilter ref="A1:E566" xr:uid="{00000000-0009-0000-0000-000001000000}">
    <filterColumn colId="4">
      <filters>
        <filter val="Verona"/>
      </filters>
    </filterColumn>
  </autoFilter>
  <pageMargins left="0.74803149606299213" right="0.74803149606299213" top="0.98425196850393704" bottom="0.98425196850393704" header="0" footer="0"/>
  <pageSetup paperSize="9" scale="60" orientation="portrait"/>
  <headerFooter>
    <oddHeader>&amp;CELENCO COMUNI APPARTENENTI AD OGD (ORGANIZZAZIONI DI GESTIONE DELLA DESTINAZIONE) ALLA DATA DEL 26.01.2021</oddHeader>
    <oddFooter>&amp;Rultimo aggiornamento 26 gennaio 2021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>
      <selection sqref="A1:E1"/>
    </sheetView>
  </sheetViews>
  <sheetFormatPr defaultColWidth="14.42578125" defaultRowHeight="15" customHeight="1" x14ac:dyDescent="0.2"/>
  <cols>
    <col min="1" max="1" width="29.140625" customWidth="1"/>
    <col min="2" max="2" width="31.42578125" customWidth="1"/>
    <col min="3" max="3" width="37.140625" customWidth="1"/>
    <col min="4" max="4" width="26.28515625" customWidth="1"/>
    <col min="5" max="5" width="22.7109375" customWidth="1"/>
    <col min="6" max="6" width="22.5703125" customWidth="1"/>
    <col min="7" max="7" width="16.42578125" customWidth="1"/>
    <col min="8" max="8" width="21.140625" customWidth="1"/>
    <col min="9" max="9" width="12.5703125" customWidth="1"/>
    <col min="10" max="10" width="24.5703125" customWidth="1"/>
    <col min="11" max="11" width="20.5703125" customWidth="1"/>
    <col min="12" max="12" width="26.28515625" customWidth="1"/>
    <col min="13" max="13" width="17.28515625" customWidth="1"/>
    <col min="14" max="14" width="20.140625" customWidth="1"/>
    <col min="15" max="15" width="21.7109375" customWidth="1"/>
    <col min="16" max="16" width="28.5703125" customWidth="1"/>
    <col min="17" max="26" width="8.7109375" customWidth="1"/>
  </cols>
  <sheetData>
    <row r="1" spans="1:26" ht="39.75" customHeight="1" x14ac:dyDescent="0.25">
      <c r="A1" s="48" t="s">
        <v>673</v>
      </c>
      <c r="B1" s="49"/>
      <c r="C1" s="49"/>
      <c r="D1" s="49"/>
      <c r="E1" s="49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31.5" x14ac:dyDescent="0.2">
      <c r="A2" s="32" t="s">
        <v>674</v>
      </c>
      <c r="B2" s="32" t="s">
        <v>675</v>
      </c>
      <c r="C2" s="32" t="s">
        <v>676</v>
      </c>
      <c r="D2" s="32" t="s">
        <v>677</v>
      </c>
      <c r="E2" s="32" t="s">
        <v>678</v>
      </c>
      <c r="F2" s="32" t="s">
        <v>679</v>
      </c>
      <c r="G2" s="32" t="s">
        <v>680</v>
      </c>
      <c r="H2" s="32" t="s">
        <v>681</v>
      </c>
      <c r="I2" s="32" t="s">
        <v>682</v>
      </c>
      <c r="J2" s="32" t="s">
        <v>683</v>
      </c>
      <c r="K2" s="32" t="s">
        <v>684</v>
      </c>
      <c r="L2" s="32" t="s">
        <v>685</v>
      </c>
      <c r="M2" s="32" t="s">
        <v>686</v>
      </c>
      <c r="N2" s="32" t="s">
        <v>687</v>
      </c>
      <c r="O2" s="32" t="s">
        <v>688</v>
      </c>
      <c r="P2" s="32" t="s">
        <v>689</v>
      </c>
      <c r="Q2" s="33"/>
      <c r="R2" s="33"/>
      <c r="S2" s="33"/>
      <c r="T2" s="33"/>
      <c r="U2" s="33"/>
      <c r="V2" s="33"/>
      <c r="W2" s="33"/>
      <c r="X2" s="33"/>
      <c r="Y2" s="33"/>
      <c r="Z2" s="33"/>
    </row>
    <row r="3" spans="1:26" x14ac:dyDescent="0.2">
      <c r="A3" s="34" t="s">
        <v>21</v>
      </c>
      <c r="B3" s="34" t="s">
        <v>32</v>
      </c>
      <c r="C3" s="34" t="s">
        <v>306</v>
      </c>
      <c r="D3" s="34" t="s">
        <v>12</v>
      </c>
      <c r="E3" s="34" t="s">
        <v>18</v>
      </c>
      <c r="F3" s="34" t="s">
        <v>430</v>
      </c>
      <c r="G3" s="34" t="s">
        <v>15</v>
      </c>
      <c r="H3" s="34" t="s">
        <v>17</v>
      </c>
      <c r="I3" s="34" t="s">
        <v>20</v>
      </c>
      <c r="J3" s="34" t="s">
        <v>111</v>
      </c>
      <c r="K3" s="34" t="s">
        <v>152</v>
      </c>
      <c r="L3" s="34" t="s">
        <v>242</v>
      </c>
      <c r="M3" s="34" t="s">
        <v>690</v>
      </c>
      <c r="N3" s="34" t="s">
        <v>87</v>
      </c>
      <c r="O3" s="34" t="s">
        <v>444</v>
      </c>
      <c r="P3" s="34" t="s">
        <v>134</v>
      </c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x14ac:dyDescent="0.2">
      <c r="A4" s="34" t="s">
        <v>24</v>
      </c>
      <c r="B4" s="34" t="s">
        <v>691</v>
      </c>
      <c r="C4" s="34" t="s">
        <v>511</v>
      </c>
      <c r="D4" s="34" t="s">
        <v>13</v>
      </c>
      <c r="E4" s="34" t="s">
        <v>19</v>
      </c>
      <c r="F4" s="34" t="s">
        <v>428</v>
      </c>
      <c r="G4" s="34" t="s">
        <v>231</v>
      </c>
      <c r="H4" s="35"/>
      <c r="I4" s="34" t="s">
        <v>550</v>
      </c>
      <c r="J4" s="34" t="s">
        <v>565</v>
      </c>
      <c r="K4" s="34" t="s">
        <v>165</v>
      </c>
      <c r="L4" s="34" t="s">
        <v>244</v>
      </c>
      <c r="M4" s="34" t="s">
        <v>107</v>
      </c>
      <c r="N4" s="34" t="s">
        <v>96</v>
      </c>
      <c r="O4" s="34" t="s">
        <v>445</v>
      </c>
      <c r="P4" s="34" t="s">
        <v>692</v>
      </c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x14ac:dyDescent="0.2">
      <c r="A5" s="34" t="s">
        <v>30</v>
      </c>
      <c r="B5" s="34" t="s">
        <v>693</v>
      </c>
      <c r="C5" s="34" t="s">
        <v>307</v>
      </c>
      <c r="D5" s="34" t="s">
        <v>8</v>
      </c>
      <c r="E5" s="34" t="s">
        <v>694</v>
      </c>
      <c r="F5" s="34" t="s">
        <v>695</v>
      </c>
      <c r="G5" s="34" t="s">
        <v>227</v>
      </c>
      <c r="H5" s="35"/>
      <c r="I5" s="34" t="s">
        <v>547</v>
      </c>
      <c r="J5" s="34" t="s">
        <v>567</v>
      </c>
      <c r="K5" s="34" t="s">
        <v>166</v>
      </c>
      <c r="L5" s="34" t="s">
        <v>245</v>
      </c>
      <c r="M5" s="34" t="s">
        <v>108</v>
      </c>
      <c r="N5" s="34" t="s">
        <v>696</v>
      </c>
      <c r="O5" s="34" t="s">
        <v>375</v>
      </c>
      <c r="P5" s="34" t="s">
        <v>633</v>
      </c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x14ac:dyDescent="0.2">
      <c r="A6" s="34" t="s">
        <v>34</v>
      </c>
      <c r="B6" s="34" t="s">
        <v>697</v>
      </c>
      <c r="C6" s="34" t="s">
        <v>512</v>
      </c>
      <c r="D6" s="35"/>
      <c r="E6" s="34" t="s">
        <v>5</v>
      </c>
      <c r="F6" s="34" t="s">
        <v>426</v>
      </c>
      <c r="G6" s="34" t="s">
        <v>228</v>
      </c>
      <c r="H6" s="35"/>
      <c r="I6" s="35"/>
      <c r="J6" s="34" t="s">
        <v>568</v>
      </c>
      <c r="K6" s="34" t="s">
        <v>154</v>
      </c>
      <c r="L6" s="34" t="s">
        <v>246</v>
      </c>
      <c r="M6" s="34" t="s">
        <v>266</v>
      </c>
      <c r="N6" s="34" t="s">
        <v>103</v>
      </c>
      <c r="O6" s="34" t="s">
        <v>377</v>
      </c>
      <c r="P6" s="34" t="s">
        <v>634</v>
      </c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x14ac:dyDescent="0.2">
      <c r="A7" s="34" t="s">
        <v>39</v>
      </c>
      <c r="B7" s="34" t="s">
        <v>698</v>
      </c>
      <c r="C7" s="34" t="s">
        <v>308</v>
      </c>
      <c r="D7" s="35"/>
      <c r="E7" s="34" t="s">
        <v>7</v>
      </c>
      <c r="F7" s="34" t="s">
        <v>429</v>
      </c>
      <c r="G7" s="34" t="s">
        <v>699</v>
      </c>
      <c r="H7" s="35"/>
      <c r="I7" s="35"/>
      <c r="J7" s="34" t="s">
        <v>569</v>
      </c>
      <c r="K7" s="34" t="s">
        <v>156</v>
      </c>
      <c r="L7" s="34" t="s">
        <v>247</v>
      </c>
      <c r="M7" s="34" t="s">
        <v>700</v>
      </c>
      <c r="N7" s="34" t="s">
        <v>83</v>
      </c>
      <c r="O7" s="34" t="s">
        <v>378</v>
      </c>
      <c r="P7" s="34" t="s">
        <v>635</v>
      </c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x14ac:dyDescent="0.2">
      <c r="A8" s="34" t="s">
        <v>42</v>
      </c>
      <c r="B8" s="34" t="s">
        <v>46</v>
      </c>
      <c r="C8" s="34" t="s">
        <v>701</v>
      </c>
      <c r="D8" s="35"/>
      <c r="E8" s="34" t="s">
        <v>9</v>
      </c>
      <c r="F8" s="34" t="s">
        <v>432</v>
      </c>
      <c r="G8" s="34" t="s">
        <v>240</v>
      </c>
      <c r="H8" s="35"/>
      <c r="I8" s="35"/>
      <c r="J8" s="34" t="s">
        <v>113</v>
      </c>
      <c r="K8" s="34" t="s">
        <v>160</v>
      </c>
      <c r="L8" s="34" t="s">
        <v>174</v>
      </c>
      <c r="M8" s="34" t="s">
        <v>109</v>
      </c>
      <c r="N8" s="34" t="s">
        <v>85</v>
      </c>
      <c r="O8" s="34" t="s">
        <v>449</v>
      </c>
      <c r="P8" s="34" t="s">
        <v>137</v>
      </c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x14ac:dyDescent="0.2">
      <c r="A9" s="34" t="s">
        <v>43</v>
      </c>
      <c r="B9" s="34" t="s">
        <v>702</v>
      </c>
      <c r="C9" s="34" t="s">
        <v>309</v>
      </c>
      <c r="D9" s="35"/>
      <c r="E9" s="34" t="s">
        <v>10</v>
      </c>
      <c r="F9" s="34" t="s">
        <v>433</v>
      </c>
      <c r="G9" s="34" t="s">
        <v>232</v>
      </c>
      <c r="H9" s="35"/>
      <c r="I9" s="35"/>
      <c r="J9" s="34" t="s">
        <v>571</v>
      </c>
      <c r="K9" s="34" t="s">
        <v>163</v>
      </c>
      <c r="L9" s="34" t="s">
        <v>248</v>
      </c>
      <c r="M9" s="34" t="s">
        <v>289</v>
      </c>
      <c r="N9" s="34" t="s">
        <v>89</v>
      </c>
      <c r="O9" s="34" t="s">
        <v>450</v>
      </c>
      <c r="P9" s="34" t="s">
        <v>637</v>
      </c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x14ac:dyDescent="0.2">
      <c r="A10" s="34" t="s">
        <v>45</v>
      </c>
      <c r="B10" s="34" t="s">
        <v>54</v>
      </c>
      <c r="C10" s="34" t="s">
        <v>310</v>
      </c>
      <c r="D10" s="35"/>
      <c r="E10" s="34" t="s">
        <v>11</v>
      </c>
      <c r="F10" s="34" t="s">
        <v>434</v>
      </c>
      <c r="G10" s="34" t="s">
        <v>224</v>
      </c>
      <c r="H10" s="35"/>
      <c r="I10" s="35"/>
      <c r="J10" s="34" t="s">
        <v>572</v>
      </c>
      <c r="K10" s="34" t="s">
        <v>162</v>
      </c>
      <c r="L10" s="34" t="s">
        <v>249</v>
      </c>
      <c r="M10" s="35"/>
      <c r="N10" s="34" t="s">
        <v>91</v>
      </c>
      <c r="O10" s="34" t="s">
        <v>451</v>
      </c>
      <c r="P10" s="34" t="s">
        <v>638</v>
      </c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x14ac:dyDescent="0.2">
      <c r="A11" s="34" t="s">
        <v>47</v>
      </c>
      <c r="B11" s="34" t="s">
        <v>64</v>
      </c>
      <c r="C11" s="34" t="s">
        <v>515</v>
      </c>
      <c r="D11" s="35"/>
      <c r="E11" s="35"/>
      <c r="F11" s="34" t="s">
        <v>438</v>
      </c>
      <c r="G11" s="34" t="s">
        <v>703</v>
      </c>
      <c r="H11" s="35"/>
      <c r="I11" s="35"/>
      <c r="J11" s="34" t="s">
        <v>114</v>
      </c>
      <c r="K11" s="34" t="s">
        <v>155</v>
      </c>
      <c r="L11" s="34" t="s">
        <v>704</v>
      </c>
      <c r="M11" s="35"/>
      <c r="N11" s="34" t="s">
        <v>92</v>
      </c>
      <c r="O11" s="34" t="s">
        <v>379</v>
      </c>
      <c r="P11" s="34" t="s">
        <v>138</v>
      </c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x14ac:dyDescent="0.2">
      <c r="A12" s="34" t="s">
        <v>705</v>
      </c>
      <c r="B12" s="34" t="s">
        <v>67</v>
      </c>
      <c r="C12" s="34" t="s">
        <v>311</v>
      </c>
      <c r="D12" s="35"/>
      <c r="E12" s="35"/>
      <c r="F12" s="35"/>
      <c r="G12" s="34" t="s">
        <v>226</v>
      </c>
      <c r="H12" s="35"/>
      <c r="I12" s="35"/>
      <c r="J12" s="34" t="s">
        <v>573</v>
      </c>
      <c r="K12" s="34" t="s">
        <v>159</v>
      </c>
      <c r="L12" s="34" t="s">
        <v>250</v>
      </c>
      <c r="M12" s="35"/>
      <c r="N12" s="34" t="s">
        <v>93</v>
      </c>
      <c r="O12" s="34" t="s">
        <v>380</v>
      </c>
      <c r="P12" s="34" t="s">
        <v>640</v>
      </c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x14ac:dyDescent="0.2">
      <c r="A13" s="34" t="s">
        <v>706</v>
      </c>
      <c r="B13" s="34" t="s">
        <v>707</v>
      </c>
      <c r="C13" s="34" t="s">
        <v>708</v>
      </c>
      <c r="D13" s="35"/>
      <c r="E13" s="35"/>
      <c r="F13" s="35"/>
      <c r="G13" s="34" t="s">
        <v>229</v>
      </c>
      <c r="H13" s="35"/>
      <c r="I13" s="35"/>
      <c r="J13" s="34" t="s">
        <v>574</v>
      </c>
      <c r="K13" s="34" t="s">
        <v>709</v>
      </c>
      <c r="L13" s="34" t="s">
        <v>251</v>
      </c>
      <c r="M13" s="35"/>
      <c r="N13" s="34" t="s">
        <v>94</v>
      </c>
      <c r="O13" s="34" t="s">
        <v>455</v>
      </c>
      <c r="P13" s="34" t="s">
        <v>641</v>
      </c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x14ac:dyDescent="0.2">
      <c r="A14" s="34" t="s">
        <v>56</v>
      </c>
      <c r="B14" s="34" t="s">
        <v>23</v>
      </c>
      <c r="C14" s="34" t="s">
        <v>314</v>
      </c>
      <c r="D14" s="35"/>
      <c r="E14" s="35"/>
      <c r="F14" s="35"/>
      <c r="G14" s="34" t="s">
        <v>431</v>
      </c>
      <c r="H14" s="35"/>
      <c r="I14" s="35"/>
      <c r="J14" s="34" t="s">
        <v>575</v>
      </c>
      <c r="K14" s="34" t="s">
        <v>161</v>
      </c>
      <c r="L14" s="34" t="s">
        <v>175</v>
      </c>
      <c r="M14" s="35"/>
      <c r="N14" s="34" t="s">
        <v>90</v>
      </c>
      <c r="O14" s="34" t="s">
        <v>381</v>
      </c>
      <c r="P14" s="34" t="s">
        <v>139</v>
      </c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x14ac:dyDescent="0.2">
      <c r="A15" s="34" t="s">
        <v>710</v>
      </c>
      <c r="B15" s="34" t="s">
        <v>711</v>
      </c>
      <c r="C15" s="34" t="s">
        <v>315</v>
      </c>
      <c r="D15" s="35"/>
      <c r="E15" s="35"/>
      <c r="F15" s="35"/>
      <c r="G15" s="34" t="s">
        <v>230</v>
      </c>
      <c r="H15" s="35"/>
      <c r="I15" s="35"/>
      <c r="J15" s="34" t="s">
        <v>115</v>
      </c>
      <c r="K15" s="34" t="s">
        <v>164</v>
      </c>
      <c r="L15" s="34" t="s">
        <v>252</v>
      </c>
      <c r="M15" s="35"/>
      <c r="N15" s="34" t="s">
        <v>95</v>
      </c>
      <c r="O15" s="34" t="s">
        <v>457</v>
      </c>
      <c r="P15" s="34" t="s">
        <v>642</v>
      </c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x14ac:dyDescent="0.2">
      <c r="A16" s="34" t="s">
        <v>65</v>
      </c>
      <c r="B16" s="34" t="s">
        <v>712</v>
      </c>
      <c r="C16" s="34" t="s">
        <v>517</v>
      </c>
      <c r="D16" s="35"/>
      <c r="E16" s="35"/>
      <c r="F16" s="35"/>
      <c r="G16" s="34" t="s">
        <v>233</v>
      </c>
      <c r="H16" s="35"/>
      <c r="I16" s="35"/>
      <c r="J16" s="34" t="s">
        <v>576</v>
      </c>
      <c r="K16" s="34" t="s">
        <v>713</v>
      </c>
      <c r="L16" s="34" t="s">
        <v>253</v>
      </c>
      <c r="M16" s="35"/>
      <c r="N16" s="34" t="s">
        <v>98</v>
      </c>
      <c r="O16" s="34" t="s">
        <v>458</v>
      </c>
      <c r="P16" s="34" t="s">
        <v>643</v>
      </c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x14ac:dyDescent="0.2">
      <c r="A17" s="34" t="s">
        <v>714</v>
      </c>
      <c r="B17" s="34" t="s">
        <v>40</v>
      </c>
      <c r="C17" s="34" t="s">
        <v>316</v>
      </c>
      <c r="D17" s="35"/>
      <c r="E17" s="35"/>
      <c r="F17" s="35"/>
      <c r="G17" s="34" t="s">
        <v>234</v>
      </c>
      <c r="H17" s="35"/>
      <c r="I17" s="35"/>
      <c r="J17" s="34" t="s">
        <v>116</v>
      </c>
      <c r="K17" s="35"/>
      <c r="L17" s="34" t="s">
        <v>254</v>
      </c>
      <c r="M17" s="35"/>
      <c r="N17" s="34" t="s">
        <v>104</v>
      </c>
      <c r="O17" s="34" t="s">
        <v>382</v>
      </c>
      <c r="P17" s="34" t="s">
        <v>644</v>
      </c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x14ac:dyDescent="0.2">
      <c r="A18" s="34" t="s">
        <v>706</v>
      </c>
      <c r="B18" s="34" t="s">
        <v>41</v>
      </c>
      <c r="C18" s="34" t="s">
        <v>317</v>
      </c>
      <c r="D18" s="35"/>
      <c r="E18" s="35"/>
      <c r="F18" s="35"/>
      <c r="G18" s="34" t="s">
        <v>435</v>
      </c>
      <c r="H18" s="35"/>
      <c r="I18" s="35"/>
      <c r="J18" s="34" t="s">
        <v>577</v>
      </c>
      <c r="K18" s="35"/>
      <c r="L18" s="34" t="s">
        <v>255</v>
      </c>
      <c r="M18" s="35"/>
      <c r="N18" s="34" t="s">
        <v>97</v>
      </c>
      <c r="O18" s="34" t="s">
        <v>383</v>
      </c>
      <c r="P18" s="34" t="s">
        <v>140</v>
      </c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x14ac:dyDescent="0.2">
      <c r="A19" s="34" t="s">
        <v>72</v>
      </c>
      <c r="B19" s="34" t="s">
        <v>44</v>
      </c>
      <c r="C19" s="34" t="s">
        <v>318</v>
      </c>
      <c r="D19" s="35"/>
      <c r="E19" s="35"/>
      <c r="F19" s="35"/>
      <c r="G19" s="34" t="s">
        <v>235</v>
      </c>
      <c r="H19" s="35"/>
      <c r="I19" s="35"/>
      <c r="J19" s="34" t="s">
        <v>578</v>
      </c>
      <c r="K19" s="35"/>
      <c r="L19" s="34" t="s">
        <v>176</v>
      </c>
      <c r="M19" s="35"/>
      <c r="N19" s="34" t="s">
        <v>99</v>
      </c>
      <c r="O19" s="34" t="s">
        <v>384</v>
      </c>
      <c r="P19" s="34" t="s">
        <v>715</v>
      </c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x14ac:dyDescent="0.2">
      <c r="A20" s="34" t="s">
        <v>76</v>
      </c>
      <c r="B20" s="34" t="s">
        <v>51</v>
      </c>
      <c r="C20" s="34" t="s">
        <v>716</v>
      </c>
      <c r="D20" s="35"/>
      <c r="E20" s="35"/>
      <c r="F20" s="35"/>
      <c r="G20" s="34" t="s">
        <v>717</v>
      </c>
      <c r="H20" s="35"/>
      <c r="I20" s="35"/>
      <c r="J20" s="34" t="s">
        <v>579</v>
      </c>
      <c r="K20" s="35"/>
      <c r="L20" s="34" t="s">
        <v>177</v>
      </c>
      <c r="M20" s="35"/>
      <c r="N20" s="34" t="s">
        <v>88</v>
      </c>
      <c r="O20" s="34" t="s">
        <v>385</v>
      </c>
      <c r="P20" s="34" t="s">
        <v>142</v>
      </c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.75" customHeight="1" x14ac:dyDescent="0.2">
      <c r="A21" s="34" t="s">
        <v>718</v>
      </c>
      <c r="B21" s="34" t="s">
        <v>719</v>
      </c>
      <c r="C21" s="34" t="s">
        <v>319</v>
      </c>
      <c r="D21" s="35"/>
      <c r="E21" s="35"/>
      <c r="F21" s="35"/>
      <c r="G21" s="34" t="s">
        <v>720</v>
      </c>
      <c r="H21" s="35"/>
      <c r="I21" s="35"/>
      <c r="J21" s="34" t="s">
        <v>580</v>
      </c>
      <c r="K21" s="35"/>
      <c r="L21" s="34" t="s">
        <v>256</v>
      </c>
      <c r="M21" s="35"/>
      <c r="N21" s="34" t="s">
        <v>86</v>
      </c>
      <c r="O21" s="34" t="s">
        <v>386</v>
      </c>
      <c r="P21" s="34" t="s">
        <v>652</v>
      </c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.75" customHeight="1" x14ac:dyDescent="0.2">
      <c r="A22" s="34" t="s">
        <v>721</v>
      </c>
      <c r="B22" s="34" t="s">
        <v>722</v>
      </c>
      <c r="C22" s="34" t="s">
        <v>320</v>
      </c>
      <c r="D22" s="35"/>
      <c r="E22" s="35"/>
      <c r="F22" s="35"/>
      <c r="G22" s="34" t="s">
        <v>238</v>
      </c>
      <c r="H22" s="35"/>
      <c r="I22" s="35"/>
      <c r="J22" s="34" t="s">
        <v>117</v>
      </c>
      <c r="K22" s="35"/>
      <c r="L22" s="34" t="s">
        <v>257</v>
      </c>
      <c r="M22" s="35"/>
      <c r="N22" s="35"/>
      <c r="O22" s="34" t="s">
        <v>169</v>
      </c>
      <c r="P22" s="34" t="s">
        <v>653</v>
      </c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.75" customHeight="1" x14ac:dyDescent="0.2">
      <c r="A23" s="34" t="s">
        <v>723</v>
      </c>
      <c r="B23" s="34" t="s">
        <v>57</v>
      </c>
      <c r="C23" s="34" t="s">
        <v>321</v>
      </c>
      <c r="D23" s="35"/>
      <c r="E23" s="35"/>
      <c r="F23" s="35"/>
      <c r="G23" s="35"/>
      <c r="H23" s="35"/>
      <c r="I23" s="35"/>
      <c r="J23" s="34" t="s">
        <v>581</v>
      </c>
      <c r="K23" s="35"/>
      <c r="L23" s="34" t="s">
        <v>724</v>
      </c>
      <c r="M23" s="35"/>
      <c r="N23" s="35"/>
      <c r="O23" s="34" t="s">
        <v>462</v>
      </c>
      <c r="P23" s="34" t="s">
        <v>654</v>
      </c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.75" customHeight="1" x14ac:dyDescent="0.2">
      <c r="A24" s="34" t="s">
        <v>28</v>
      </c>
      <c r="B24" s="34" t="s">
        <v>66</v>
      </c>
      <c r="C24" s="34" t="s">
        <v>322</v>
      </c>
      <c r="D24" s="35"/>
      <c r="E24" s="35"/>
      <c r="F24" s="35"/>
      <c r="G24" s="35"/>
      <c r="H24" s="35"/>
      <c r="I24" s="35"/>
      <c r="J24" s="34" t="s">
        <v>582</v>
      </c>
      <c r="K24" s="35"/>
      <c r="L24" s="34" t="s">
        <v>725</v>
      </c>
      <c r="M24" s="35"/>
      <c r="N24" s="35"/>
      <c r="O24" s="34" t="s">
        <v>726</v>
      </c>
      <c r="P24" s="34" t="s">
        <v>655</v>
      </c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.75" customHeight="1" x14ac:dyDescent="0.2">
      <c r="A25" s="34" t="s">
        <v>33</v>
      </c>
      <c r="B25" s="34" t="s">
        <v>69</v>
      </c>
      <c r="C25" s="34" t="s">
        <v>727</v>
      </c>
      <c r="D25" s="35"/>
      <c r="E25" s="35"/>
      <c r="F25" s="35"/>
      <c r="G25" s="35"/>
      <c r="H25" s="35"/>
      <c r="I25" s="35"/>
      <c r="J25" s="34" t="s">
        <v>583</v>
      </c>
      <c r="K25" s="35"/>
      <c r="L25" s="34" t="s">
        <v>258</v>
      </c>
      <c r="M25" s="35"/>
      <c r="N25" s="35"/>
      <c r="O25" s="34" t="s">
        <v>728</v>
      </c>
      <c r="P25" s="34" t="s">
        <v>143</v>
      </c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.75" customHeight="1" x14ac:dyDescent="0.2">
      <c r="A26" s="34" t="s">
        <v>729</v>
      </c>
      <c r="B26" s="34" t="s">
        <v>730</v>
      </c>
      <c r="C26" s="34" t="s">
        <v>323</v>
      </c>
      <c r="D26" s="35"/>
      <c r="E26" s="35"/>
      <c r="F26" s="35"/>
      <c r="G26" s="35"/>
      <c r="H26" s="35"/>
      <c r="I26" s="35"/>
      <c r="J26" s="34" t="s">
        <v>584</v>
      </c>
      <c r="K26" s="35"/>
      <c r="L26" s="34" t="s">
        <v>259</v>
      </c>
      <c r="M26" s="35"/>
      <c r="N26" s="35"/>
      <c r="O26" s="34" t="s">
        <v>388</v>
      </c>
      <c r="P26" s="34" t="s">
        <v>657</v>
      </c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.75" customHeight="1" x14ac:dyDescent="0.2">
      <c r="A27" s="34" t="s">
        <v>73</v>
      </c>
      <c r="B27" s="34" t="s">
        <v>731</v>
      </c>
      <c r="C27" s="34" t="s">
        <v>324</v>
      </c>
      <c r="D27" s="35"/>
      <c r="E27" s="35"/>
      <c r="F27" s="35"/>
      <c r="G27" s="35"/>
      <c r="H27" s="35"/>
      <c r="I27" s="35"/>
      <c r="J27" s="34" t="s">
        <v>585</v>
      </c>
      <c r="K27" s="35"/>
      <c r="L27" s="34" t="s">
        <v>260</v>
      </c>
      <c r="M27" s="35"/>
      <c r="N27" s="35"/>
      <c r="O27" s="34" t="s">
        <v>389</v>
      </c>
      <c r="P27" s="34" t="s">
        <v>658</v>
      </c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.75" customHeight="1" x14ac:dyDescent="0.2">
      <c r="A28" s="34" t="s">
        <v>732</v>
      </c>
      <c r="B28" s="34" t="s">
        <v>68</v>
      </c>
      <c r="C28" s="34" t="s">
        <v>325</v>
      </c>
      <c r="D28" s="35"/>
      <c r="E28" s="35"/>
      <c r="F28" s="35"/>
      <c r="G28" s="35"/>
      <c r="H28" s="35"/>
      <c r="I28" s="35"/>
      <c r="J28" s="34" t="s">
        <v>118</v>
      </c>
      <c r="K28" s="35"/>
      <c r="L28" s="34" t="s">
        <v>179</v>
      </c>
      <c r="M28" s="35"/>
      <c r="N28" s="35"/>
      <c r="O28" s="34" t="s">
        <v>464</v>
      </c>
      <c r="P28" s="34" t="s">
        <v>144</v>
      </c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 x14ac:dyDescent="0.2">
      <c r="A29" s="34" t="s">
        <v>733</v>
      </c>
      <c r="B29" s="34" t="s">
        <v>79</v>
      </c>
      <c r="C29" s="34" t="s">
        <v>521</v>
      </c>
      <c r="D29" s="35"/>
      <c r="E29" s="35"/>
      <c r="F29" s="35"/>
      <c r="G29" s="35"/>
      <c r="H29" s="35"/>
      <c r="I29" s="35"/>
      <c r="J29" s="34" t="s">
        <v>734</v>
      </c>
      <c r="K29" s="35"/>
      <c r="L29" s="34" t="s">
        <v>261</v>
      </c>
      <c r="M29" s="35"/>
      <c r="N29" s="35"/>
      <c r="O29" s="34" t="s">
        <v>390</v>
      </c>
      <c r="P29" s="34" t="s">
        <v>660</v>
      </c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5.75" customHeight="1" x14ac:dyDescent="0.2">
      <c r="A30" s="34" t="s">
        <v>26</v>
      </c>
      <c r="B30" s="34" t="s">
        <v>735</v>
      </c>
      <c r="C30" s="34" t="s">
        <v>326</v>
      </c>
      <c r="D30" s="35"/>
      <c r="E30" s="35"/>
      <c r="F30" s="35"/>
      <c r="G30" s="35"/>
      <c r="H30" s="35"/>
      <c r="I30" s="35"/>
      <c r="J30" s="34" t="s">
        <v>587</v>
      </c>
      <c r="K30" s="35"/>
      <c r="L30" s="34" t="s">
        <v>180</v>
      </c>
      <c r="M30" s="35"/>
      <c r="N30" s="35"/>
      <c r="O30" s="34" t="s">
        <v>736</v>
      </c>
      <c r="P30" s="34" t="s">
        <v>737</v>
      </c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5.75" customHeight="1" x14ac:dyDescent="0.2">
      <c r="A31" s="34" t="s">
        <v>738</v>
      </c>
      <c r="B31" s="34" t="s">
        <v>27</v>
      </c>
      <c r="C31" s="34" t="s">
        <v>327</v>
      </c>
      <c r="D31" s="35"/>
      <c r="E31" s="35"/>
      <c r="F31" s="35"/>
      <c r="G31" s="35"/>
      <c r="H31" s="35"/>
      <c r="I31" s="35"/>
      <c r="J31" s="34" t="s">
        <v>168</v>
      </c>
      <c r="K31" s="35"/>
      <c r="L31" s="34" t="s">
        <v>739</v>
      </c>
      <c r="M31" s="35"/>
      <c r="N31" s="35"/>
      <c r="O31" s="34" t="s">
        <v>391</v>
      </c>
      <c r="P31" s="34" t="s">
        <v>145</v>
      </c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 x14ac:dyDescent="0.2">
      <c r="A32" s="34" t="s">
        <v>38</v>
      </c>
      <c r="B32" s="35"/>
      <c r="C32" s="34" t="s">
        <v>522</v>
      </c>
      <c r="D32" s="35"/>
      <c r="E32" s="35"/>
      <c r="F32" s="35"/>
      <c r="G32" s="35"/>
      <c r="H32" s="35"/>
      <c r="I32" s="35"/>
      <c r="J32" s="34" t="s">
        <v>588</v>
      </c>
      <c r="K32" s="35"/>
      <c r="L32" s="34" t="s">
        <v>181</v>
      </c>
      <c r="M32" s="35"/>
      <c r="N32" s="35"/>
      <c r="O32" s="34" t="s">
        <v>466</v>
      </c>
      <c r="P32" s="34" t="s">
        <v>663</v>
      </c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.75" customHeight="1" x14ac:dyDescent="0.2">
      <c r="A33" s="34" t="s">
        <v>48</v>
      </c>
      <c r="B33" s="35"/>
      <c r="C33" s="34" t="s">
        <v>523</v>
      </c>
      <c r="D33" s="35"/>
      <c r="E33" s="35"/>
      <c r="F33" s="35"/>
      <c r="G33" s="35"/>
      <c r="H33" s="35"/>
      <c r="I33" s="35"/>
      <c r="J33" s="34" t="s">
        <v>589</v>
      </c>
      <c r="K33" s="35"/>
      <c r="L33" s="34" t="s">
        <v>182</v>
      </c>
      <c r="M33" s="35"/>
      <c r="N33" s="35"/>
      <c r="O33" s="34" t="s">
        <v>392</v>
      </c>
      <c r="P33" s="34" t="s">
        <v>146</v>
      </c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.75" customHeight="1" x14ac:dyDescent="0.2">
      <c r="A34" s="34" t="s">
        <v>49</v>
      </c>
      <c r="B34" s="35"/>
      <c r="C34" s="34" t="s">
        <v>524</v>
      </c>
      <c r="D34" s="35"/>
      <c r="E34" s="35"/>
      <c r="F34" s="35"/>
      <c r="G34" s="35"/>
      <c r="H34" s="35"/>
      <c r="I34" s="35"/>
      <c r="J34" s="34" t="s">
        <v>590</v>
      </c>
      <c r="K34" s="35"/>
      <c r="L34" s="34" t="s">
        <v>262</v>
      </c>
      <c r="M34" s="35"/>
      <c r="N34" s="35"/>
      <c r="O34" s="34" t="s">
        <v>740</v>
      </c>
      <c r="P34" s="34" t="s">
        <v>151</v>
      </c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.75" customHeight="1" x14ac:dyDescent="0.2">
      <c r="A35" s="34" t="s">
        <v>741</v>
      </c>
      <c r="B35" s="35"/>
      <c r="C35" s="34" t="s">
        <v>328</v>
      </c>
      <c r="D35" s="35"/>
      <c r="E35" s="35"/>
      <c r="F35" s="35"/>
      <c r="G35" s="35"/>
      <c r="H35" s="35"/>
      <c r="I35" s="35"/>
      <c r="J35" s="34" t="s">
        <v>591</v>
      </c>
      <c r="K35" s="35"/>
      <c r="L35" s="34" t="s">
        <v>263</v>
      </c>
      <c r="M35" s="35"/>
      <c r="N35" s="35"/>
      <c r="O35" s="34" t="s">
        <v>395</v>
      </c>
      <c r="P35" s="34" t="s">
        <v>147</v>
      </c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.75" customHeight="1" x14ac:dyDescent="0.2">
      <c r="A36" s="34" t="s">
        <v>74</v>
      </c>
      <c r="B36" s="35"/>
      <c r="C36" s="34" t="s">
        <v>329</v>
      </c>
      <c r="D36" s="35"/>
      <c r="E36" s="35"/>
      <c r="F36" s="35"/>
      <c r="G36" s="35"/>
      <c r="H36" s="35"/>
      <c r="I36" s="35"/>
      <c r="J36" s="34" t="s">
        <v>592</v>
      </c>
      <c r="K36" s="35"/>
      <c r="L36" s="34" t="s">
        <v>742</v>
      </c>
      <c r="M36" s="35"/>
      <c r="N36" s="35"/>
      <c r="O36" s="34" t="s">
        <v>396</v>
      </c>
      <c r="P36" s="34" t="s">
        <v>664</v>
      </c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customHeight="1" x14ac:dyDescent="0.2">
      <c r="A37" s="34" t="s">
        <v>35</v>
      </c>
      <c r="B37" s="35"/>
      <c r="C37" s="34" t="s">
        <v>330</v>
      </c>
      <c r="D37" s="35"/>
      <c r="E37" s="35"/>
      <c r="F37" s="35"/>
      <c r="G37" s="35"/>
      <c r="H37" s="35"/>
      <c r="I37" s="35"/>
      <c r="J37" s="34" t="s">
        <v>593</v>
      </c>
      <c r="K37" s="35"/>
      <c r="L37" s="34" t="s">
        <v>265</v>
      </c>
      <c r="M37" s="35"/>
      <c r="N37" s="35"/>
      <c r="O37" s="34" t="s">
        <v>743</v>
      </c>
      <c r="P37" s="34" t="s">
        <v>665</v>
      </c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customHeight="1" x14ac:dyDescent="0.2">
      <c r="A38" s="34" t="s">
        <v>37</v>
      </c>
      <c r="B38" s="35"/>
      <c r="C38" s="34" t="s">
        <v>744</v>
      </c>
      <c r="D38" s="35"/>
      <c r="E38" s="35"/>
      <c r="F38" s="35"/>
      <c r="G38" s="35"/>
      <c r="H38" s="35"/>
      <c r="I38" s="35"/>
      <c r="J38" s="34" t="s">
        <v>119</v>
      </c>
      <c r="K38" s="35"/>
      <c r="L38" s="34" t="s">
        <v>183</v>
      </c>
      <c r="M38" s="35"/>
      <c r="N38" s="35"/>
      <c r="O38" s="34" t="s">
        <v>397</v>
      </c>
      <c r="P38" s="34" t="s">
        <v>666</v>
      </c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.75" customHeight="1" x14ac:dyDescent="0.2">
      <c r="A39" s="34" t="s">
        <v>745</v>
      </c>
      <c r="B39" s="35"/>
      <c r="C39" s="34" t="s">
        <v>331</v>
      </c>
      <c r="D39" s="35"/>
      <c r="E39" s="35"/>
      <c r="F39" s="35"/>
      <c r="G39" s="35"/>
      <c r="H39" s="35"/>
      <c r="I39" s="35"/>
      <c r="J39" s="34" t="s">
        <v>120</v>
      </c>
      <c r="K39" s="35"/>
      <c r="L39" s="34" t="s">
        <v>184</v>
      </c>
      <c r="M39" s="35"/>
      <c r="N39" s="35"/>
      <c r="O39" s="34" t="s">
        <v>746</v>
      </c>
      <c r="P39" s="34" t="s">
        <v>667</v>
      </c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.75" customHeight="1" x14ac:dyDescent="0.2">
      <c r="A40" s="34" t="s">
        <v>59</v>
      </c>
      <c r="B40" s="35"/>
      <c r="C40" s="34" t="s">
        <v>332</v>
      </c>
      <c r="D40" s="35"/>
      <c r="E40" s="35"/>
      <c r="F40" s="35"/>
      <c r="G40" s="35"/>
      <c r="H40" s="35"/>
      <c r="I40" s="35"/>
      <c r="J40" s="34" t="s">
        <v>747</v>
      </c>
      <c r="K40" s="35"/>
      <c r="L40" s="34" t="s">
        <v>185</v>
      </c>
      <c r="M40" s="35"/>
      <c r="N40" s="35"/>
      <c r="O40" s="34" t="s">
        <v>470</v>
      </c>
      <c r="P40" s="34" t="s">
        <v>148</v>
      </c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 x14ac:dyDescent="0.2">
      <c r="A41" s="34" t="s">
        <v>748</v>
      </c>
      <c r="B41" s="35"/>
      <c r="C41" s="34" t="s">
        <v>333</v>
      </c>
      <c r="D41" s="35"/>
      <c r="E41" s="35"/>
      <c r="F41" s="35"/>
      <c r="G41" s="35"/>
      <c r="H41" s="35"/>
      <c r="I41" s="35"/>
      <c r="J41" s="34" t="s">
        <v>595</v>
      </c>
      <c r="K41" s="35"/>
      <c r="L41" s="34" t="s">
        <v>749</v>
      </c>
      <c r="M41" s="35"/>
      <c r="N41" s="35"/>
      <c r="O41" s="34" t="s">
        <v>471</v>
      </c>
      <c r="P41" s="34" t="s">
        <v>149</v>
      </c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 x14ac:dyDescent="0.2">
      <c r="A42" s="34" t="s">
        <v>50</v>
      </c>
      <c r="B42" s="35"/>
      <c r="C42" s="34" t="s">
        <v>527</v>
      </c>
      <c r="D42" s="35"/>
      <c r="E42" s="35"/>
      <c r="F42" s="35"/>
      <c r="G42" s="35"/>
      <c r="H42" s="35"/>
      <c r="I42" s="35"/>
      <c r="J42" s="34" t="s">
        <v>122</v>
      </c>
      <c r="K42" s="35"/>
      <c r="L42" s="34" t="s">
        <v>267</v>
      </c>
      <c r="M42" s="35"/>
      <c r="N42" s="35"/>
      <c r="O42" s="34" t="s">
        <v>399</v>
      </c>
      <c r="P42" s="34" t="s">
        <v>150</v>
      </c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 x14ac:dyDescent="0.2">
      <c r="A43" s="34" t="s">
        <v>750</v>
      </c>
      <c r="B43" s="35"/>
      <c r="C43" s="34" t="s">
        <v>334</v>
      </c>
      <c r="D43" s="35"/>
      <c r="E43" s="35"/>
      <c r="F43" s="35"/>
      <c r="G43" s="35"/>
      <c r="H43" s="35"/>
      <c r="I43" s="35"/>
      <c r="J43" s="34" t="s">
        <v>751</v>
      </c>
      <c r="K43" s="35"/>
      <c r="L43" s="34" t="s">
        <v>268</v>
      </c>
      <c r="M43" s="35"/>
      <c r="N43" s="35"/>
      <c r="O43" s="34" t="s">
        <v>400</v>
      </c>
      <c r="P43" s="34" t="s">
        <v>669</v>
      </c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 x14ac:dyDescent="0.2">
      <c r="A44" s="34" t="s">
        <v>752</v>
      </c>
      <c r="B44" s="35"/>
      <c r="C44" s="34" t="s">
        <v>220</v>
      </c>
      <c r="D44" s="35"/>
      <c r="E44" s="35"/>
      <c r="F44" s="35"/>
      <c r="G44" s="35"/>
      <c r="H44" s="35"/>
      <c r="I44" s="35"/>
      <c r="J44" s="34" t="s">
        <v>596</v>
      </c>
      <c r="K44" s="35"/>
      <c r="L44" s="34" t="s">
        <v>186</v>
      </c>
      <c r="M44" s="35"/>
      <c r="N44" s="35"/>
      <c r="O44" s="34" t="s">
        <v>401</v>
      </c>
      <c r="P44" s="34" t="s">
        <v>670</v>
      </c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 x14ac:dyDescent="0.2">
      <c r="A45" s="34"/>
      <c r="B45" s="35"/>
      <c r="C45" s="34" t="s">
        <v>529</v>
      </c>
      <c r="D45" s="35"/>
      <c r="E45" s="35"/>
      <c r="F45" s="35"/>
      <c r="G45" s="35"/>
      <c r="H45" s="35"/>
      <c r="I45" s="35"/>
      <c r="J45" s="34" t="s">
        <v>597</v>
      </c>
      <c r="K45" s="35"/>
      <c r="L45" s="34" t="s">
        <v>187</v>
      </c>
      <c r="M45" s="35"/>
      <c r="N45" s="35"/>
      <c r="O45" s="34" t="s">
        <v>472</v>
      </c>
      <c r="P45" s="34" t="s">
        <v>671</v>
      </c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 x14ac:dyDescent="0.2">
      <c r="A46" s="34"/>
      <c r="B46" s="35"/>
      <c r="C46" s="34" t="s">
        <v>335</v>
      </c>
      <c r="D46" s="35"/>
      <c r="E46" s="35"/>
      <c r="F46" s="35"/>
      <c r="G46" s="35"/>
      <c r="H46" s="35"/>
      <c r="I46" s="35"/>
      <c r="J46" s="34" t="s">
        <v>598</v>
      </c>
      <c r="K46" s="35"/>
      <c r="L46" s="34" t="s">
        <v>188</v>
      </c>
      <c r="M46" s="35"/>
      <c r="N46" s="35"/>
      <c r="O46" s="34" t="s">
        <v>473</v>
      </c>
      <c r="P46" s="34" t="s">
        <v>672</v>
      </c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 x14ac:dyDescent="0.2">
      <c r="A47" s="35"/>
      <c r="B47" s="35"/>
      <c r="C47" s="34" t="s">
        <v>336</v>
      </c>
      <c r="D47" s="35"/>
      <c r="E47" s="35"/>
      <c r="F47" s="35"/>
      <c r="G47" s="35"/>
      <c r="H47" s="35"/>
      <c r="I47" s="35"/>
      <c r="J47" s="34" t="s">
        <v>599</v>
      </c>
      <c r="K47" s="35"/>
      <c r="L47" s="34" t="s">
        <v>269</v>
      </c>
      <c r="M47" s="35"/>
      <c r="N47" s="35"/>
      <c r="O47" s="34" t="s">
        <v>402</v>
      </c>
      <c r="P47" s="35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 x14ac:dyDescent="0.2">
      <c r="A48" s="35"/>
      <c r="B48" s="35"/>
      <c r="C48" s="34" t="s">
        <v>337</v>
      </c>
      <c r="D48" s="35"/>
      <c r="E48" s="35"/>
      <c r="F48" s="35"/>
      <c r="G48" s="35"/>
      <c r="H48" s="35"/>
      <c r="I48" s="35"/>
      <c r="J48" s="34" t="s">
        <v>241</v>
      </c>
      <c r="K48" s="35"/>
      <c r="L48" s="34" t="s">
        <v>270</v>
      </c>
      <c r="M48" s="35"/>
      <c r="N48" s="35"/>
      <c r="O48" s="34" t="s">
        <v>403</v>
      </c>
      <c r="P48" s="35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 x14ac:dyDescent="0.2">
      <c r="A49" s="35"/>
      <c r="B49" s="35"/>
      <c r="C49" s="34" t="s">
        <v>338</v>
      </c>
      <c r="D49" s="35"/>
      <c r="E49" s="35"/>
      <c r="F49" s="35"/>
      <c r="G49" s="35"/>
      <c r="H49" s="35"/>
      <c r="I49" s="35"/>
      <c r="J49" s="34" t="s">
        <v>601</v>
      </c>
      <c r="K49" s="35"/>
      <c r="L49" s="34" t="s">
        <v>189</v>
      </c>
      <c r="M49" s="35"/>
      <c r="N49" s="35"/>
      <c r="O49" s="34" t="s">
        <v>404</v>
      </c>
      <c r="P49" s="35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 x14ac:dyDescent="0.2">
      <c r="A50" s="35"/>
      <c r="B50" s="35"/>
      <c r="C50" s="34" t="s">
        <v>530</v>
      </c>
      <c r="D50" s="35"/>
      <c r="E50" s="35"/>
      <c r="F50" s="35"/>
      <c r="G50" s="35"/>
      <c r="H50" s="35"/>
      <c r="I50" s="35"/>
      <c r="J50" s="34" t="s">
        <v>112</v>
      </c>
      <c r="K50" s="35"/>
      <c r="L50" s="34" t="s">
        <v>190</v>
      </c>
      <c r="M50" s="35"/>
      <c r="N50" s="35"/>
      <c r="O50" s="34" t="s">
        <v>476</v>
      </c>
      <c r="P50" s="35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 x14ac:dyDescent="0.2">
      <c r="A51" s="35"/>
      <c r="B51" s="35"/>
      <c r="C51" s="34" t="s">
        <v>531</v>
      </c>
      <c r="D51" s="35"/>
      <c r="E51" s="35"/>
      <c r="F51" s="35"/>
      <c r="G51" s="35"/>
      <c r="H51" s="35"/>
      <c r="I51" s="35"/>
      <c r="J51" s="34" t="s">
        <v>603</v>
      </c>
      <c r="K51" s="35"/>
      <c r="L51" s="34" t="s">
        <v>191</v>
      </c>
      <c r="M51" s="35"/>
      <c r="N51" s="35"/>
      <c r="O51" s="34" t="s">
        <v>753</v>
      </c>
      <c r="P51" s="35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 x14ac:dyDescent="0.2">
      <c r="A52" s="35"/>
      <c r="B52" s="35"/>
      <c r="C52" s="34" t="s">
        <v>339</v>
      </c>
      <c r="D52" s="35"/>
      <c r="E52" s="35"/>
      <c r="F52" s="35"/>
      <c r="G52" s="35"/>
      <c r="H52" s="35"/>
      <c r="I52" s="35"/>
      <c r="J52" s="34" t="s">
        <v>604</v>
      </c>
      <c r="K52" s="35"/>
      <c r="L52" s="34" t="s">
        <v>271</v>
      </c>
      <c r="M52" s="35"/>
      <c r="N52" s="35"/>
      <c r="O52" s="34" t="s">
        <v>406</v>
      </c>
      <c r="P52" s="35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 x14ac:dyDescent="0.2">
      <c r="A53" s="35"/>
      <c r="B53" s="35"/>
      <c r="C53" s="34" t="s">
        <v>340</v>
      </c>
      <c r="D53" s="35"/>
      <c r="E53" s="35"/>
      <c r="F53" s="35"/>
      <c r="G53" s="35"/>
      <c r="H53" s="35"/>
      <c r="I53" s="35"/>
      <c r="J53" s="34" t="s">
        <v>605</v>
      </c>
      <c r="K53" s="35"/>
      <c r="L53" s="34" t="s">
        <v>754</v>
      </c>
      <c r="M53" s="35"/>
      <c r="N53" s="35"/>
      <c r="O53" s="34" t="s">
        <v>172</v>
      </c>
      <c r="P53" s="35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 x14ac:dyDescent="0.2">
      <c r="A54" s="35"/>
      <c r="B54" s="35"/>
      <c r="C54" s="34" t="s">
        <v>533</v>
      </c>
      <c r="D54" s="35"/>
      <c r="E54" s="35"/>
      <c r="F54" s="35"/>
      <c r="G54" s="35"/>
      <c r="H54" s="35"/>
      <c r="I54" s="35"/>
      <c r="J54" s="34" t="s">
        <v>123</v>
      </c>
      <c r="K54" s="35"/>
      <c r="L54" s="34" t="s">
        <v>755</v>
      </c>
      <c r="M54" s="35"/>
      <c r="N54" s="35"/>
      <c r="O54" s="34" t="s">
        <v>407</v>
      </c>
      <c r="P54" s="35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 x14ac:dyDescent="0.2">
      <c r="A55" s="35"/>
      <c r="B55" s="35"/>
      <c r="C55" s="34" t="s">
        <v>756</v>
      </c>
      <c r="D55" s="35"/>
      <c r="E55" s="35"/>
      <c r="F55" s="35"/>
      <c r="G55" s="35"/>
      <c r="H55" s="35"/>
      <c r="I55" s="35"/>
      <c r="J55" s="34" t="s">
        <v>606</v>
      </c>
      <c r="K55" s="35"/>
      <c r="L55" s="34" t="s">
        <v>194</v>
      </c>
      <c r="M55" s="35"/>
      <c r="N55" s="35"/>
      <c r="O55" s="34" t="s">
        <v>408</v>
      </c>
      <c r="P55" s="35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 x14ac:dyDescent="0.2">
      <c r="A56" s="35"/>
      <c r="B56" s="35"/>
      <c r="C56" s="34" t="s">
        <v>534</v>
      </c>
      <c r="D56" s="35"/>
      <c r="E56" s="35"/>
      <c r="F56" s="35"/>
      <c r="G56" s="35"/>
      <c r="H56" s="35"/>
      <c r="I56" s="35"/>
      <c r="J56" s="34" t="s">
        <v>607</v>
      </c>
      <c r="K56" s="35"/>
      <c r="L56" s="34" t="s">
        <v>192</v>
      </c>
      <c r="M56" s="35"/>
      <c r="N56" s="35"/>
      <c r="O56" s="34" t="s">
        <v>409</v>
      </c>
      <c r="P56" s="35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 x14ac:dyDescent="0.2">
      <c r="A57" s="34"/>
      <c r="B57" s="34"/>
      <c r="C57" s="34" t="s">
        <v>341</v>
      </c>
      <c r="D57" s="35"/>
      <c r="E57" s="35"/>
      <c r="F57" s="35"/>
      <c r="G57" s="35"/>
      <c r="H57" s="35"/>
      <c r="I57" s="35"/>
      <c r="J57" s="34" t="s">
        <v>608</v>
      </c>
      <c r="K57" s="35"/>
      <c r="L57" s="34" t="s">
        <v>272</v>
      </c>
      <c r="M57" s="35"/>
      <c r="N57" s="35"/>
      <c r="O57" s="34" t="s">
        <v>757</v>
      </c>
      <c r="P57" s="35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 x14ac:dyDescent="0.2">
      <c r="A58" s="35"/>
      <c r="B58" s="35"/>
      <c r="C58" s="34" t="s">
        <v>342</v>
      </c>
      <c r="D58" s="35"/>
      <c r="E58" s="35"/>
      <c r="F58" s="35"/>
      <c r="G58" s="35"/>
      <c r="H58" s="35"/>
      <c r="I58" s="35"/>
      <c r="J58" s="34" t="s">
        <v>609</v>
      </c>
      <c r="K58" s="35"/>
      <c r="L58" s="34" t="s">
        <v>193</v>
      </c>
      <c r="M58" s="35"/>
      <c r="N58" s="35"/>
      <c r="O58" s="34" t="s">
        <v>758</v>
      </c>
      <c r="P58" s="35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 x14ac:dyDescent="0.2">
      <c r="A59" s="35"/>
      <c r="B59" s="35"/>
      <c r="C59" s="34" t="s">
        <v>343</v>
      </c>
      <c r="D59" s="35"/>
      <c r="E59" s="35"/>
      <c r="F59" s="35"/>
      <c r="G59" s="35"/>
      <c r="H59" s="35"/>
      <c r="I59" s="35"/>
      <c r="J59" s="34" t="s">
        <v>124</v>
      </c>
      <c r="K59" s="35"/>
      <c r="L59" s="34" t="s">
        <v>273</v>
      </c>
      <c r="M59" s="35"/>
      <c r="N59" s="35"/>
      <c r="O59" s="34" t="s">
        <v>408</v>
      </c>
      <c r="P59" s="35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 x14ac:dyDescent="0.2">
      <c r="A60" s="35"/>
      <c r="B60" s="35"/>
      <c r="C60" s="34" t="s">
        <v>344</v>
      </c>
      <c r="D60" s="35"/>
      <c r="E60" s="35"/>
      <c r="F60" s="35"/>
      <c r="G60" s="35"/>
      <c r="H60" s="35"/>
      <c r="I60" s="35"/>
      <c r="J60" s="34" t="s">
        <v>610</v>
      </c>
      <c r="K60" s="35"/>
      <c r="L60" s="34" t="s">
        <v>274</v>
      </c>
      <c r="M60" s="35"/>
      <c r="N60" s="35"/>
      <c r="O60" s="34" t="s">
        <v>409</v>
      </c>
      <c r="P60" s="35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x14ac:dyDescent="0.2">
      <c r="A61" s="35"/>
      <c r="B61" s="35"/>
      <c r="C61" s="34" t="s">
        <v>759</v>
      </c>
      <c r="D61" s="35"/>
      <c r="E61" s="35"/>
      <c r="F61" s="35"/>
      <c r="G61" s="35"/>
      <c r="H61" s="35"/>
      <c r="I61" s="35"/>
      <c r="J61" s="34" t="s">
        <v>611</v>
      </c>
      <c r="K61" s="35"/>
      <c r="L61" s="34" t="s">
        <v>195</v>
      </c>
      <c r="M61" s="35"/>
      <c r="N61" s="35"/>
      <c r="O61" s="34" t="s">
        <v>760</v>
      </c>
      <c r="P61" s="35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 x14ac:dyDescent="0.2">
      <c r="A62" s="35"/>
      <c r="B62" s="35"/>
      <c r="C62" s="34" t="s">
        <v>345</v>
      </c>
      <c r="D62" s="35"/>
      <c r="E62" s="35"/>
      <c r="F62" s="35"/>
      <c r="G62" s="35"/>
      <c r="H62" s="35"/>
      <c r="I62" s="35"/>
      <c r="J62" s="34" t="s">
        <v>612</v>
      </c>
      <c r="K62" s="35"/>
      <c r="L62" s="34" t="s">
        <v>275</v>
      </c>
      <c r="M62" s="35"/>
      <c r="N62" s="35"/>
      <c r="O62" s="34" t="s">
        <v>411</v>
      </c>
      <c r="P62" s="35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 x14ac:dyDescent="0.2">
      <c r="A63" s="35"/>
      <c r="B63" s="35"/>
      <c r="C63" s="34" t="s">
        <v>346</v>
      </c>
      <c r="D63" s="35"/>
      <c r="E63" s="35"/>
      <c r="F63" s="35"/>
      <c r="G63" s="35"/>
      <c r="H63" s="35"/>
      <c r="I63" s="35"/>
      <c r="J63" s="34" t="s">
        <v>761</v>
      </c>
      <c r="K63" s="35"/>
      <c r="L63" s="34" t="s">
        <v>196</v>
      </c>
      <c r="M63" s="35"/>
      <c r="N63" s="35"/>
      <c r="O63" s="34" t="s">
        <v>762</v>
      </c>
      <c r="P63" s="35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 x14ac:dyDescent="0.2">
      <c r="A64" s="35"/>
      <c r="B64" s="35"/>
      <c r="C64" s="34" t="s">
        <v>222</v>
      </c>
      <c r="D64" s="35"/>
      <c r="E64" s="35"/>
      <c r="F64" s="35"/>
      <c r="G64" s="35"/>
      <c r="H64" s="35"/>
      <c r="I64" s="35"/>
      <c r="J64" s="34" t="s">
        <v>125</v>
      </c>
      <c r="K64" s="35"/>
      <c r="L64" s="34" t="s">
        <v>763</v>
      </c>
      <c r="M64" s="35"/>
      <c r="N64" s="35"/>
      <c r="O64" s="34" t="s">
        <v>413</v>
      </c>
      <c r="P64" s="35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 x14ac:dyDescent="0.2">
      <c r="A65" s="35"/>
      <c r="B65" s="35"/>
      <c r="C65" s="34" t="s">
        <v>347</v>
      </c>
      <c r="D65" s="35"/>
      <c r="E65" s="35"/>
      <c r="F65" s="35"/>
      <c r="G65" s="35"/>
      <c r="H65" s="35"/>
      <c r="I65" s="35"/>
      <c r="J65" s="34" t="s">
        <v>126</v>
      </c>
      <c r="K65" s="35"/>
      <c r="L65" s="34" t="s">
        <v>304</v>
      </c>
      <c r="M65" s="35"/>
      <c r="N65" s="35"/>
      <c r="O65" s="34" t="s">
        <v>414</v>
      </c>
      <c r="P65" s="35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 x14ac:dyDescent="0.2">
      <c r="A66" s="35"/>
      <c r="B66" s="35"/>
      <c r="C66" s="34" t="s">
        <v>348</v>
      </c>
      <c r="D66" s="35"/>
      <c r="E66" s="35"/>
      <c r="F66" s="35"/>
      <c r="G66" s="35"/>
      <c r="H66" s="35"/>
      <c r="I66" s="35"/>
      <c r="J66" s="34" t="s">
        <v>764</v>
      </c>
      <c r="K66" s="35"/>
      <c r="L66" s="34" t="s">
        <v>276</v>
      </c>
      <c r="M66" s="35"/>
      <c r="N66" s="35"/>
      <c r="O66" s="34" t="s">
        <v>415</v>
      </c>
      <c r="P66" s="35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 x14ac:dyDescent="0.2">
      <c r="A67" s="35"/>
      <c r="B67" s="35"/>
      <c r="C67" s="34" t="s">
        <v>349</v>
      </c>
      <c r="D67" s="35"/>
      <c r="E67" s="35"/>
      <c r="F67" s="35"/>
      <c r="G67" s="35"/>
      <c r="H67" s="35"/>
      <c r="I67" s="35"/>
      <c r="J67" s="34" t="s">
        <v>765</v>
      </c>
      <c r="K67" s="35"/>
      <c r="L67" s="34" t="s">
        <v>277</v>
      </c>
      <c r="M67" s="35"/>
      <c r="N67" s="35"/>
      <c r="O67" s="34" t="s">
        <v>416</v>
      </c>
      <c r="P67" s="35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 x14ac:dyDescent="0.2">
      <c r="A68" s="35"/>
      <c r="B68" s="35"/>
      <c r="C68" s="34" t="s">
        <v>350</v>
      </c>
      <c r="D68" s="35"/>
      <c r="E68" s="35"/>
      <c r="F68" s="35"/>
      <c r="G68" s="35"/>
      <c r="H68" s="35"/>
      <c r="I68" s="35"/>
      <c r="J68" s="34" t="s">
        <v>615</v>
      </c>
      <c r="K68" s="35"/>
      <c r="L68" s="34" t="s">
        <v>278</v>
      </c>
      <c r="M68" s="35"/>
      <c r="N68" s="35"/>
      <c r="O68" s="34" t="s">
        <v>417</v>
      </c>
      <c r="P68" s="35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 x14ac:dyDescent="0.2">
      <c r="A69" s="35"/>
      <c r="B69" s="35"/>
      <c r="C69" s="34" t="s">
        <v>351</v>
      </c>
      <c r="D69" s="35"/>
      <c r="E69" s="35"/>
      <c r="F69" s="35"/>
      <c r="G69" s="35"/>
      <c r="H69" s="35"/>
      <c r="I69" s="35"/>
      <c r="J69" s="34" t="s">
        <v>127</v>
      </c>
      <c r="K69" s="35"/>
      <c r="L69" s="34" t="s">
        <v>279</v>
      </c>
      <c r="M69" s="35"/>
      <c r="N69" s="35"/>
      <c r="O69" s="34" t="s">
        <v>414</v>
      </c>
      <c r="P69" s="35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 x14ac:dyDescent="0.2">
      <c r="A70" s="35"/>
      <c r="B70" s="35"/>
      <c r="C70" s="34" t="s">
        <v>352</v>
      </c>
      <c r="D70" s="35"/>
      <c r="E70" s="35"/>
      <c r="F70" s="35"/>
      <c r="G70" s="35"/>
      <c r="H70" s="35"/>
      <c r="I70" s="35"/>
      <c r="J70" s="34" t="s">
        <v>766</v>
      </c>
      <c r="K70" s="35"/>
      <c r="L70" s="34" t="s">
        <v>197</v>
      </c>
      <c r="M70" s="35"/>
      <c r="N70" s="35"/>
      <c r="O70" s="34" t="s">
        <v>415</v>
      </c>
      <c r="P70" s="35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 x14ac:dyDescent="0.2">
      <c r="A71" s="35"/>
      <c r="B71" s="35"/>
      <c r="C71" s="34" t="s">
        <v>353</v>
      </c>
      <c r="D71" s="35"/>
      <c r="E71" s="35"/>
      <c r="F71" s="35"/>
      <c r="G71" s="35"/>
      <c r="H71" s="35"/>
      <c r="I71" s="35"/>
      <c r="J71" s="34" t="s">
        <v>767</v>
      </c>
      <c r="K71" s="35"/>
      <c r="L71" s="34" t="s">
        <v>198</v>
      </c>
      <c r="M71" s="35"/>
      <c r="N71" s="35"/>
      <c r="O71" s="34" t="s">
        <v>416</v>
      </c>
      <c r="P71" s="35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 x14ac:dyDescent="0.2">
      <c r="A72" s="35"/>
      <c r="B72" s="35"/>
      <c r="C72" s="34" t="s">
        <v>536</v>
      </c>
      <c r="D72" s="35"/>
      <c r="E72" s="35"/>
      <c r="F72" s="35"/>
      <c r="G72" s="35"/>
      <c r="H72" s="35"/>
      <c r="I72" s="35"/>
      <c r="J72" s="34" t="s">
        <v>617</v>
      </c>
      <c r="K72" s="35"/>
      <c r="L72" s="34" t="s">
        <v>280</v>
      </c>
      <c r="M72" s="35"/>
      <c r="N72" s="35"/>
      <c r="O72" s="34" t="s">
        <v>417</v>
      </c>
      <c r="P72" s="35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 x14ac:dyDescent="0.2">
      <c r="A73" s="35"/>
      <c r="B73" s="35"/>
      <c r="C73" s="34" t="s">
        <v>537</v>
      </c>
      <c r="D73" s="35"/>
      <c r="E73" s="35"/>
      <c r="F73" s="35"/>
      <c r="G73" s="35"/>
      <c r="H73" s="35"/>
      <c r="I73" s="35"/>
      <c r="J73" s="34" t="s">
        <v>618</v>
      </c>
      <c r="K73" s="35"/>
      <c r="L73" s="34" t="s">
        <v>199</v>
      </c>
      <c r="M73" s="35"/>
      <c r="N73" s="35"/>
      <c r="O73" s="34" t="s">
        <v>101</v>
      </c>
      <c r="P73" s="35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 x14ac:dyDescent="0.2">
      <c r="A74" s="35"/>
      <c r="B74" s="35"/>
      <c r="C74" s="34" t="s">
        <v>354</v>
      </c>
      <c r="D74" s="35"/>
      <c r="E74" s="35"/>
      <c r="F74" s="35"/>
      <c r="G74" s="35"/>
      <c r="H74" s="35"/>
      <c r="I74" s="35"/>
      <c r="J74" s="34" t="s">
        <v>619</v>
      </c>
      <c r="K74" s="35"/>
      <c r="L74" s="34" t="s">
        <v>768</v>
      </c>
      <c r="M74" s="35"/>
      <c r="N74" s="35"/>
      <c r="O74" s="34" t="s">
        <v>102</v>
      </c>
      <c r="P74" s="35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 x14ac:dyDescent="0.2">
      <c r="A75" s="35"/>
      <c r="B75" s="35"/>
      <c r="C75" s="34" t="s">
        <v>355</v>
      </c>
      <c r="D75" s="35"/>
      <c r="E75" s="35"/>
      <c r="F75" s="35"/>
      <c r="G75" s="35"/>
      <c r="H75" s="35"/>
      <c r="I75" s="35"/>
      <c r="J75" s="34" t="s">
        <v>128</v>
      </c>
      <c r="K75" s="35"/>
      <c r="L75" s="34" t="s">
        <v>200</v>
      </c>
      <c r="M75" s="35"/>
      <c r="N75" s="35"/>
      <c r="O75" s="34" t="s">
        <v>480</v>
      </c>
      <c r="P75" s="35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 x14ac:dyDescent="0.2">
      <c r="A76" s="35"/>
      <c r="B76" s="35"/>
      <c r="C76" s="34" t="s">
        <v>356</v>
      </c>
      <c r="D76" s="35"/>
      <c r="E76" s="35"/>
      <c r="F76" s="35"/>
      <c r="G76" s="35"/>
      <c r="H76" s="35"/>
      <c r="I76" s="35"/>
      <c r="J76" s="34" t="s">
        <v>620</v>
      </c>
      <c r="K76" s="35"/>
      <c r="L76" s="34" t="s">
        <v>282</v>
      </c>
      <c r="M76" s="35"/>
      <c r="N76" s="35"/>
      <c r="O76" s="34" t="s">
        <v>481</v>
      </c>
      <c r="P76" s="35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 x14ac:dyDescent="0.2">
      <c r="A77" s="35"/>
      <c r="B77" s="35"/>
      <c r="C77" s="34" t="s">
        <v>769</v>
      </c>
      <c r="D77" s="35"/>
      <c r="E77" s="35"/>
      <c r="F77" s="35"/>
      <c r="G77" s="35"/>
      <c r="H77" s="35"/>
      <c r="I77" s="35"/>
      <c r="J77" s="34" t="s">
        <v>621</v>
      </c>
      <c r="K77" s="35"/>
      <c r="L77" s="34" t="s">
        <v>283</v>
      </c>
      <c r="M77" s="35"/>
      <c r="N77" s="35"/>
      <c r="O77" s="34" t="s">
        <v>418</v>
      </c>
      <c r="P77" s="35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 x14ac:dyDescent="0.2">
      <c r="A78" s="34"/>
      <c r="B78" s="35"/>
      <c r="C78" s="34" t="s">
        <v>357</v>
      </c>
      <c r="D78" s="35"/>
      <c r="E78" s="35"/>
      <c r="F78" s="35"/>
      <c r="G78" s="35"/>
      <c r="H78" s="35"/>
      <c r="I78" s="35"/>
      <c r="J78" s="34" t="s">
        <v>622</v>
      </c>
      <c r="K78" s="35"/>
      <c r="L78" s="34" t="s">
        <v>284</v>
      </c>
      <c r="M78" s="35"/>
      <c r="N78" s="35"/>
      <c r="O78" s="34" t="s">
        <v>419</v>
      </c>
      <c r="P78" s="35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 x14ac:dyDescent="0.2">
      <c r="A79" s="35"/>
      <c r="B79" s="35"/>
      <c r="C79" s="34" t="s">
        <v>358</v>
      </c>
      <c r="D79" s="35"/>
      <c r="E79" s="35"/>
      <c r="F79" s="35"/>
      <c r="G79" s="35"/>
      <c r="H79" s="35"/>
      <c r="I79" s="35"/>
      <c r="J79" s="34" t="s">
        <v>623</v>
      </c>
      <c r="K79" s="35"/>
      <c r="L79" s="34" t="s">
        <v>285</v>
      </c>
      <c r="M79" s="35"/>
      <c r="N79" s="35"/>
      <c r="O79" s="34" t="s">
        <v>420</v>
      </c>
      <c r="P79" s="35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 x14ac:dyDescent="0.2">
      <c r="A80" s="35"/>
      <c r="B80" s="35"/>
      <c r="C80" s="34" t="s">
        <v>359</v>
      </c>
      <c r="D80" s="35"/>
      <c r="E80" s="35"/>
      <c r="F80" s="35"/>
      <c r="G80" s="35"/>
      <c r="H80" s="35"/>
      <c r="I80" s="35"/>
      <c r="J80" s="34" t="s">
        <v>129</v>
      </c>
      <c r="K80" s="35"/>
      <c r="L80" s="34" t="s">
        <v>286</v>
      </c>
      <c r="M80" s="35"/>
      <c r="N80" s="35"/>
      <c r="O80" s="34" t="s">
        <v>376</v>
      </c>
      <c r="P80" s="35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 x14ac:dyDescent="0.2">
      <c r="A81" s="35"/>
      <c r="B81" s="35"/>
      <c r="C81" s="34" t="s">
        <v>360</v>
      </c>
      <c r="D81" s="35"/>
      <c r="E81" s="35"/>
      <c r="F81" s="35"/>
      <c r="G81" s="35"/>
      <c r="H81" s="35"/>
      <c r="I81" s="35"/>
      <c r="J81" s="34" t="s">
        <v>130</v>
      </c>
      <c r="K81" s="35"/>
      <c r="L81" s="34" t="s">
        <v>287</v>
      </c>
      <c r="M81" s="35"/>
      <c r="N81" s="35"/>
      <c r="O81" s="34" t="s">
        <v>483</v>
      </c>
      <c r="P81" s="35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 x14ac:dyDescent="0.2">
      <c r="A82" s="34"/>
      <c r="B82" s="35"/>
      <c r="C82" s="34" t="s">
        <v>361</v>
      </c>
      <c r="D82" s="35"/>
      <c r="E82" s="35"/>
      <c r="F82" s="35"/>
      <c r="G82" s="35"/>
      <c r="H82" s="35"/>
      <c r="I82" s="35"/>
      <c r="J82" s="34" t="s">
        <v>625</v>
      </c>
      <c r="K82" s="35"/>
      <c r="L82" s="34" t="s">
        <v>288</v>
      </c>
      <c r="M82" s="35"/>
      <c r="N82" s="35"/>
      <c r="O82" s="34" t="s">
        <v>421</v>
      </c>
      <c r="P82" s="35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 x14ac:dyDescent="0.2">
      <c r="A83" s="35"/>
      <c r="B83" s="35"/>
      <c r="C83" s="34" t="s">
        <v>362</v>
      </c>
      <c r="D83" s="35"/>
      <c r="E83" s="35"/>
      <c r="F83" s="35"/>
      <c r="G83" s="35"/>
      <c r="H83" s="35"/>
      <c r="I83" s="35"/>
      <c r="J83" s="34" t="s">
        <v>626</v>
      </c>
      <c r="K83" s="35"/>
      <c r="L83" s="34" t="s">
        <v>201</v>
      </c>
      <c r="M83" s="35"/>
      <c r="N83" s="35"/>
      <c r="O83" s="34" t="s">
        <v>422</v>
      </c>
      <c r="P83" s="35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 x14ac:dyDescent="0.2">
      <c r="A84" s="35"/>
      <c r="B84" s="35"/>
      <c r="C84" s="34" t="s">
        <v>363</v>
      </c>
      <c r="D84" s="35"/>
      <c r="E84" s="35"/>
      <c r="F84" s="35"/>
      <c r="G84" s="35"/>
      <c r="H84" s="35"/>
      <c r="I84" s="35"/>
      <c r="J84" s="34" t="s">
        <v>627</v>
      </c>
      <c r="K84" s="35"/>
      <c r="L84" s="34" t="s">
        <v>290</v>
      </c>
      <c r="M84" s="35"/>
      <c r="N84" s="35"/>
      <c r="O84" s="34" t="s">
        <v>484</v>
      </c>
      <c r="P84" s="35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customHeight="1" x14ac:dyDescent="0.2">
      <c r="A85" s="35"/>
      <c r="B85" s="35"/>
      <c r="C85" s="34" t="s">
        <v>364</v>
      </c>
      <c r="D85" s="35"/>
      <c r="E85" s="35"/>
      <c r="F85" s="35"/>
      <c r="G85" s="35"/>
      <c r="H85" s="35"/>
      <c r="I85" s="35"/>
      <c r="J85" s="34" t="s">
        <v>628</v>
      </c>
      <c r="K85" s="35"/>
      <c r="L85" s="34" t="s">
        <v>770</v>
      </c>
      <c r="M85" s="35"/>
      <c r="N85" s="35"/>
      <c r="O85" s="34" t="s">
        <v>423</v>
      </c>
      <c r="P85" s="35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75" customHeight="1" x14ac:dyDescent="0.2">
      <c r="A86" s="34"/>
      <c r="B86" s="35"/>
      <c r="C86" s="34" t="s">
        <v>365</v>
      </c>
      <c r="D86" s="35"/>
      <c r="E86" s="35"/>
      <c r="F86" s="35"/>
      <c r="G86" s="35"/>
      <c r="H86" s="35"/>
      <c r="I86" s="35"/>
      <c r="J86" s="34" t="s">
        <v>629</v>
      </c>
      <c r="K86" s="35"/>
      <c r="L86" s="34" t="s">
        <v>771</v>
      </c>
      <c r="M86" s="35"/>
      <c r="N86" s="35"/>
      <c r="O86" s="34" t="s">
        <v>424</v>
      </c>
      <c r="P86" s="35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customHeight="1" x14ac:dyDescent="0.2">
      <c r="A87" s="34"/>
      <c r="B87" s="35"/>
      <c r="C87" s="34" t="s">
        <v>366</v>
      </c>
      <c r="D87" s="35"/>
      <c r="E87" s="35"/>
      <c r="F87" s="35"/>
      <c r="G87" s="35"/>
      <c r="H87" s="35"/>
      <c r="I87" s="35"/>
      <c r="J87" s="34" t="s">
        <v>131</v>
      </c>
      <c r="K87" s="35"/>
      <c r="L87" s="34" t="s">
        <v>291</v>
      </c>
      <c r="M87" s="35"/>
      <c r="N87" s="35"/>
      <c r="O87" s="34" t="s">
        <v>425</v>
      </c>
      <c r="P87" s="35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.75" customHeight="1" x14ac:dyDescent="0.2">
      <c r="A88" s="34"/>
      <c r="B88" s="34"/>
      <c r="C88" s="34" t="s">
        <v>367</v>
      </c>
      <c r="D88" s="35"/>
      <c r="E88" s="35"/>
      <c r="F88" s="35"/>
      <c r="G88" s="35"/>
      <c r="H88" s="35"/>
      <c r="I88" s="35"/>
      <c r="J88" s="34" t="s">
        <v>132</v>
      </c>
      <c r="K88" s="35"/>
      <c r="L88" s="34" t="s">
        <v>203</v>
      </c>
      <c r="M88" s="35"/>
      <c r="N88" s="35"/>
      <c r="O88" s="35"/>
      <c r="P88" s="35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5.75" customHeight="1" x14ac:dyDescent="0.2">
      <c r="A89" s="35"/>
      <c r="B89" s="35"/>
      <c r="C89" s="34" t="s">
        <v>368</v>
      </c>
      <c r="D89" s="35"/>
      <c r="E89" s="35"/>
      <c r="F89" s="35"/>
      <c r="G89" s="35"/>
      <c r="H89" s="35"/>
      <c r="I89" s="35"/>
      <c r="J89" s="34" t="s">
        <v>630</v>
      </c>
      <c r="K89" s="35"/>
      <c r="L89" s="34" t="s">
        <v>202</v>
      </c>
      <c r="M89" s="35"/>
      <c r="N89" s="35"/>
      <c r="O89" s="35"/>
      <c r="P89" s="35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5.75" customHeight="1" x14ac:dyDescent="0.2">
      <c r="A90" s="35"/>
      <c r="B90" s="35"/>
      <c r="C90" s="34" t="s">
        <v>369</v>
      </c>
      <c r="D90" s="35"/>
      <c r="E90" s="35"/>
      <c r="F90" s="35"/>
      <c r="G90" s="35"/>
      <c r="H90" s="35"/>
      <c r="I90" s="35"/>
      <c r="J90" s="34" t="s">
        <v>631</v>
      </c>
      <c r="K90" s="35"/>
      <c r="L90" s="34" t="s">
        <v>204</v>
      </c>
      <c r="M90" s="35"/>
      <c r="N90" s="35"/>
      <c r="O90" s="35"/>
      <c r="P90" s="35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5.75" customHeight="1" x14ac:dyDescent="0.2">
      <c r="A91" s="35"/>
      <c r="B91" s="35"/>
      <c r="C91" s="34" t="s">
        <v>370</v>
      </c>
      <c r="D91" s="35"/>
      <c r="E91" s="35"/>
      <c r="F91" s="35"/>
      <c r="G91" s="35"/>
      <c r="H91" s="35"/>
      <c r="I91" s="35"/>
      <c r="J91" s="34" t="s">
        <v>133</v>
      </c>
      <c r="K91" s="35"/>
      <c r="L91" s="34" t="s">
        <v>772</v>
      </c>
      <c r="M91" s="35"/>
      <c r="N91" s="35"/>
      <c r="O91" s="35"/>
      <c r="P91" s="35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5.75" customHeight="1" x14ac:dyDescent="0.2">
      <c r="A92" s="35"/>
      <c r="B92" s="35"/>
      <c r="C92" s="34" t="s">
        <v>371</v>
      </c>
      <c r="D92" s="35"/>
      <c r="E92" s="35"/>
      <c r="F92" s="35"/>
      <c r="G92" s="35"/>
      <c r="H92" s="35"/>
      <c r="I92" s="35"/>
      <c r="J92" s="35"/>
      <c r="K92" s="35"/>
      <c r="L92" s="34" t="s">
        <v>206</v>
      </c>
      <c r="M92" s="35"/>
      <c r="N92" s="35"/>
      <c r="O92" s="35"/>
      <c r="P92" s="35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5.75" customHeight="1" x14ac:dyDescent="0.2">
      <c r="A93" s="35"/>
      <c r="B93" s="35"/>
      <c r="C93" s="34" t="s">
        <v>372</v>
      </c>
      <c r="D93" s="35"/>
      <c r="E93" s="35"/>
      <c r="F93" s="35"/>
      <c r="G93" s="35"/>
      <c r="H93" s="35"/>
      <c r="I93" s="35"/>
      <c r="J93" s="35"/>
      <c r="K93" s="35"/>
      <c r="L93" s="34" t="s">
        <v>293</v>
      </c>
      <c r="M93" s="35"/>
      <c r="N93" s="35"/>
      <c r="O93" s="35"/>
      <c r="P93" s="35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5.75" customHeight="1" x14ac:dyDescent="0.2">
      <c r="A94" s="35"/>
      <c r="B94" s="35"/>
      <c r="C94" s="34" t="s">
        <v>373</v>
      </c>
      <c r="D94" s="35"/>
      <c r="E94" s="35"/>
      <c r="F94" s="35"/>
      <c r="G94" s="35"/>
      <c r="H94" s="35"/>
      <c r="I94" s="35"/>
      <c r="J94" s="35"/>
      <c r="K94" s="35"/>
      <c r="L94" s="34" t="s">
        <v>294</v>
      </c>
      <c r="M94" s="35"/>
      <c r="N94" s="35"/>
      <c r="O94" s="35"/>
      <c r="P94" s="35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5.75" customHeight="1" x14ac:dyDescent="0.2">
      <c r="A95" s="35"/>
      <c r="B95" s="35"/>
      <c r="C95" s="34" t="s">
        <v>542</v>
      </c>
      <c r="D95" s="35"/>
      <c r="E95" s="35"/>
      <c r="F95" s="35"/>
      <c r="G95" s="35"/>
      <c r="H95" s="35"/>
      <c r="I95" s="35"/>
      <c r="J95" s="35"/>
      <c r="K95" s="35"/>
      <c r="L95" s="34" t="s">
        <v>295</v>
      </c>
      <c r="M95" s="35"/>
      <c r="N95" s="35"/>
      <c r="O95" s="35"/>
      <c r="P95" s="35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5.75" customHeight="1" x14ac:dyDescent="0.2">
      <c r="A96" s="35"/>
      <c r="B96" s="35"/>
      <c r="C96" s="34" t="s">
        <v>223</v>
      </c>
      <c r="D96" s="35"/>
      <c r="E96" s="35"/>
      <c r="F96" s="35"/>
      <c r="G96" s="35"/>
      <c r="H96" s="35"/>
      <c r="I96" s="35"/>
      <c r="J96" s="35"/>
      <c r="K96" s="35"/>
      <c r="L96" s="34" t="s">
        <v>296</v>
      </c>
      <c r="M96" s="35"/>
      <c r="N96" s="35"/>
      <c r="O96" s="35"/>
      <c r="P96" s="35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5.75" customHeight="1" x14ac:dyDescent="0.2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4" t="s">
        <v>207</v>
      </c>
      <c r="M97" s="35"/>
      <c r="N97" s="35"/>
      <c r="O97" s="35"/>
      <c r="P97" s="35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5.75" customHeight="1" x14ac:dyDescent="0.2">
      <c r="A98" s="34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4" t="s">
        <v>208</v>
      </c>
      <c r="M98" s="35"/>
      <c r="N98" s="35"/>
      <c r="O98" s="35"/>
      <c r="P98" s="35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5.75" customHeight="1" x14ac:dyDescent="0.2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4" t="s">
        <v>209</v>
      </c>
      <c r="M99" s="35"/>
      <c r="N99" s="35"/>
      <c r="O99" s="35"/>
      <c r="P99" s="35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5.75" customHeight="1" x14ac:dyDescent="0.2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4" t="s">
        <v>297</v>
      </c>
      <c r="M100" s="35"/>
      <c r="N100" s="35"/>
      <c r="O100" s="35"/>
      <c r="P100" s="35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5.75" customHeight="1" x14ac:dyDescent="0.2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4" t="s">
        <v>210</v>
      </c>
      <c r="M101" s="35"/>
      <c r="N101" s="35"/>
      <c r="O101" s="35"/>
      <c r="P101" s="35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5.75" customHeight="1" x14ac:dyDescent="0.2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4" t="s">
        <v>211</v>
      </c>
      <c r="M102" s="35"/>
      <c r="N102" s="35"/>
      <c r="O102" s="35"/>
      <c r="P102" s="35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5.75" customHeight="1" x14ac:dyDescent="0.2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4" t="s">
        <v>212</v>
      </c>
      <c r="M103" s="35"/>
      <c r="N103" s="35"/>
      <c r="O103" s="35"/>
      <c r="P103" s="35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5.75" customHeight="1" x14ac:dyDescent="0.2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4" t="s">
        <v>213</v>
      </c>
      <c r="M104" s="35"/>
      <c r="N104" s="35"/>
      <c r="O104" s="35"/>
      <c r="P104" s="35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5.75" customHeight="1" x14ac:dyDescent="0.2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4" t="s">
        <v>773</v>
      </c>
      <c r="M105" s="35"/>
      <c r="N105" s="35"/>
      <c r="O105" s="35"/>
      <c r="P105" s="35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5.75" customHeight="1" x14ac:dyDescent="0.2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4" t="s">
        <v>214</v>
      </c>
      <c r="M106" s="35"/>
      <c r="N106" s="35"/>
      <c r="O106" s="35"/>
      <c r="P106" s="35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5.75" customHeight="1" x14ac:dyDescent="0.2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4" t="s">
        <v>298</v>
      </c>
      <c r="M107" s="35"/>
      <c r="N107" s="35"/>
      <c r="O107" s="35"/>
      <c r="P107" s="35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5.75" customHeight="1" x14ac:dyDescent="0.2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4" t="s">
        <v>299</v>
      </c>
      <c r="M108" s="35"/>
      <c r="N108" s="35"/>
      <c r="O108" s="35"/>
      <c r="P108" s="35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5.75" customHeight="1" x14ac:dyDescent="0.2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4" t="s">
        <v>215</v>
      </c>
      <c r="M109" s="35"/>
      <c r="N109" s="35"/>
      <c r="O109" s="35"/>
      <c r="P109" s="35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5.75" customHeight="1" x14ac:dyDescent="0.2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4" t="s">
        <v>774</v>
      </c>
      <c r="M110" s="35"/>
      <c r="N110" s="35"/>
      <c r="O110" s="35"/>
      <c r="P110" s="35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5.75" customHeight="1" x14ac:dyDescent="0.2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4" t="s">
        <v>217</v>
      </c>
      <c r="M111" s="35"/>
      <c r="N111" s="35"/>
      <c r="O111" s="35"/>
      <c r="P111" s="35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5.75" customHeight="1" x14ac:dyDescent="0.2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4" t="s">
        <v>300</v>
      </c>
      <c r="M112" s="35"/>
      <c r="N112" s="35"/>
      <c r="O112" s="35"/>
      <c r="P112" s="35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5.75" customHeight="1" x14ac:dyDescent="0.2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4" t="s">
        <v>218</v>
      </c>
      <c r="M113" s="35"/>
      <c r="N113" s="35"/>
      <c r="O113" s="35"/>
      <c r="P113" s="35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5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5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5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5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5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5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5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5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5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5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5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5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5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5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5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5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5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5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5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5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5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5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5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5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5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5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5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5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5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5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5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5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5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5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5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5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5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5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5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5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5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5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5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5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5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5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5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5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5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5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5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5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5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5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5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5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5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5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5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5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5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5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5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5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5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5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5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5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5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5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5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5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5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5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5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5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5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5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5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5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5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5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5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5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5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5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5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5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5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5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5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5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5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5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5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5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5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5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5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5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5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5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5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5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5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5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5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5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5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5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5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5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5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5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5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5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5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5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5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5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5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5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5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.7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5.7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5.7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5.75" customHeight="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5.75" customHeight="1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5.75" customHeight="1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5.75" customHeight="1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5.75" customHeight="1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5.75" customHeight="1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5.75" customHeight="1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5.75" customHeight="1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5.75" customHeight="1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5.75" customHeight="1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5.75" customHeight="1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5.75" customHeight="1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5.75" customHeight="1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5.75" customHeight="1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5.75" customHeight="1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5.75" customHeight="1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5.75" customHeight="1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5.75" customHeight="1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5.75" customHeight="1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5.75" customHeight="1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5.75" customHeight="1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5.75" customHeight="1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5.75" customHeight="1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5.75" customHeight="1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5.75" customHeight="1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5.75" customHeight="1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5.75" customHeight="1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5.75" customHeight="1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5.75" customHeight="1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5.75" customHeight="1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5.75" customHeight="1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5.75" customHeight="1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5.75" customHeight="1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5.75" customHeight="1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5.75" customHeight="1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5.75" customHeight="1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5.75" customHeight="1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5.75" customHeight="1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5.75" customHeight="1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5.75" customHeight="1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5.75" customHeight="1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5.75" customHeight="1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5.75" customHeight="1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5.75" customHeight="1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5.75" customHeight="1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5.75" customHeight="1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5.75" customHeight="1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5.75" customHeight="1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5.75" customHeight="1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5.75" customHeight="1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5.75" customHeight="1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5.75" customHeight="1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5.75" customHeight="1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5.75" customHeight="1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5.75" customHeight="1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5.75" customHeight="1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5.75" customHeight="1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5.75" customHeight="1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5.75" customHeight="1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5.75" customHeight="1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5.75" customHeight="1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5.75" customHeight="1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5.75" customHeight="1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5.75" customHeight="1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5.75" customHeight="1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5.75" customHeight="1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5.75" customHeight="1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5.75" customHeight="1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5.75" customHeight="1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5.75" customHeight="1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5.75" customHeight="1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5.75" customHeight="1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5.75" customHeight="1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5.75" customHeight="1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5.75" customHeight="1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5.75" customHeight="1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5.75" customHeight="1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5.75" customHeight="1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5.75" customHeight="1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5.75" customHeight="1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5.75" customHeight="1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5.75" customHeight="1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5.75" customHeight="1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5.75" customHeight="1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5.75" customHeight="1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5.75" customHeight="1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5.75" customHeight="1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5.75" customHeight="1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5.75" customHeight="1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5.75" customHeight="1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5.75" customHeight="1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5.75" customHeight="1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5.75" customHeight="1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5.75" customHeight="1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5.75" customHeight="1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5.75" customHeight="1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5.75" customHeight="1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5.75" customHeight="1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5.75" customHeight="1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5.75" customHeight="1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5.75" customHeight="1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5.75" customHeight="1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5.75" customHeight="1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5.75" customHeight="1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5.75" customHeight="1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5.75" customHeight="1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5.75" customHeight="1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5.75" customHeight="1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5.75" customHeight="1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5.75" customHeight="1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5.75" customHeight="1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5.75" customHeight="1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5.75" customHeight="1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5.75" customHeight="1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5.75" customHeight="1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5.75" customHeight="1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5.75" customHeight="1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5.75" customHeight="1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5.75" customHeight="1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5.75" customHeight="1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5.75" customHeight="1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5.75" customHeight="1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5.75" customHeight="1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5.75" customHeight="1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5.75" customHeight="1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5.75" customHeight="1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5.75" customHeight="1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5.75" customHeight="1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5.75" customHeight="1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5.75" customHeight="1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5.75" customHeight="1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5.75" customHeight="1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5.75" customHeight="1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5.75" customHeight="1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5.75" customHeight="1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5.75" customHeight="1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5.75" customHeight="1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5.75" customHeight="1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5.75" customHeight="1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5.75" customHeight="1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5.75" customHeight="1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5.75" customHeight="1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5.75" customHeight="1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5.75" customHeight="1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5.75" customHeight="1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5.75" customHeight="1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5.75" customHeight="1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5.75" customHeight="1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5.75" customHeight="1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5.75" customHeight="1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5.75" customHeight="1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5.75" customHeight="1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5.75" customHeight="1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5.75" customHeight="1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5.75" customHeight="1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5.75" customHeight="1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5.75" customHeight="1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5.75" customHeight="1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5.75" customHeight="1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5.75" customHeight="1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5.75" customHeight="1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5.75" customHeight="1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5.75" customHeight="1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5.75" customHeight="1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5.75" customHeight="1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5.75" customHeight="1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5.75" customHeight="1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5.75" customHeight="1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5.75" customHeight="1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5.75" customHeight="1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5.75" customHeight="1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5.75" customHeight="1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5.75" customHeight="1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5.75" customHeight="1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5.75" customHeight="1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5.75" customHeight="1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5.75" customHeight="1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5.75" customHeight="1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5.75" customHeight="1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5.75" customHeight="1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5.75" customHeight="1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5.75" customHeight="1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5.75" customHeight="1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5.75" customHeight="1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5.75" customHeight="1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5.75" customHeight="1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5.75" customHeight="1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5.75" customHeight="1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5.75" customHeight="1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5.75" customHeight="1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5.75" customHeight="1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5.75" customHeight="1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5.75" customHeight="1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5.75" customHeight="1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5.75" customHeight="1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5.75" customHeight="1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5.75" customHeight="1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5.75" customHeight="1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5.75" customHeight="1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5.75" customHeight="1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5.75" customHeight="1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5.75" customHeight="1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5.75" customHeight="1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5.75" customHeight="1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5.75" customHeight="1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5.75" customHeight="1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5.75" customHeight="1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5.75" customHeight="1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5.75" customHeight="1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5.75" customHeight="1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5.75" customHeight="1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5.75" customHeight="1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5.75" customHeight="1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5.75" customHeight="1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5.75" customHeight="1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5.75" customHeight="1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5.75" customHeight="1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5.75" customHeight="1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5.75" customHeight="1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5.75" customHeight="1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5.75" customHeight="1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5.75" customHeight="1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5.75" customHeight="1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5.75" customHeight="1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5.75" customHeight="1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5.75" customHeight="1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5.75" customHeight="1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5.75" customHeight="1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5.75" customHeight="1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5.75" customHeight="1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5.75" customHeight="1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5.75" customHeight="1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5.75" customHeight="1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5.75" customHeight="1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5.75" customHeight="1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5.75" customHeight="1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5.75" customHeight="1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5.75" customHeight="1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5.75" customHeight="1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5.75" customHeight="1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5.75" customHeight="1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5.75" customHeight="1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5.75" customHeight="1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5.75" customHeight="1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5.75" customHeight="1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5.75" customHeight="1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5.75" customHeight="1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5.75" customHeight="1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5.75" customHeight="1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5.75" customHeight="1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5.75" customHeight="1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5.75" customHeight="1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5.75" customHeight="1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5.75" customHeight="1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5.75" customHeight="1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5.75" customHeight="1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5.75" customHeight="1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5.75" customHeight="1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5.75" customHeight="1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5.75" customHeight="1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5.75" customHeight="1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5.75" customHeight="1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5.75" customHeight="1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5.75" customHeight="1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5.75" customHeight="1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5.75" customHeight="1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5.75" customHeight="1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5.75" customHeight="1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5.75" customHeight="1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5.75" customHeight="1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5.75" customHeight="1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5.75" customHeight="1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5.75" customHeight="1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5.75" customHeight="1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5.75" customHeight="1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5.75" customHeight="1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5.75" customHeight="1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5.75" customHeight="1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5.75" customHeight="1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5.75" customHeight="1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5.75" customHeight="1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5.75" customHeight="1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5.75" customHeight="1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5.75" customHeight="1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5.75" customHeight="1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5.75" customHeight="1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5.75" customHeight="1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5.75" customHeight="1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5.75" customHeight="1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5.75" customHeight="1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5.75" customHeight="1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5.75" customHeight="1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5.75" customHeight="1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5.75" customHeight="1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5.75" customHeight="1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5.75" customHeight="1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5.75" customHeight="1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5.75" customHeight="1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5.75" customHeight="1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5.75" customHeight="1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5.75" customHeight="1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5.75" customHeight="1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5.75" customHeight="1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5.75" customHeight="1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5.75" customHeight="1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5.75" customHeight="1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5.75" customHeight="1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5.75" customHeight="1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5.75" customHeight="1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5.75" customHeight="1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5.75" customHeight="1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5.75" customHeight="1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5.75" customHeight="1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5.75" customHeight="1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5.75" customHeight="1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5.75" customHeight="1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5.75" customHeight="1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5.75" customHeight="1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5.75" customHeight="1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5.75" customHeight="1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5.75" customHeight="1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5.75" customHeight="1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5.75" customHeight="1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5.75" customHeight="1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5.75" customHeight="1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5.75" customHeight="1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5.75" customHeight="1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5.75" customHeight="1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5.75" customHeight="1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5.75" customHeight="1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5.75" customHeight="1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5.75" customHeight="1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5.75" customHeight="1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5.75" customHeight="1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5.75" customHeight="1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5.75" customHeight="1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5.75" customHeight="1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5.75" customHeight="1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5.75" customHeight="1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5.75" customHeight="1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5.75" customHeight="1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5.75" customHeight="1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5.75" customHeight="1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5.75" customHeight="1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5.75" customHeight="1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5.75" customHeight="1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5.75" customHeight="1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5.75" customHeight="1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5.75" customHeight="1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5.75" customHeight="1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5.75" customHeight="1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5.75" customHeight="1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5.75" customHeight="1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5.75" customHeight="1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5.75" customHeight="1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5.75" customHeight="1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5.75" customHeight="1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5.75" customHeight="1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5.75" customHeight="1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5.75" customHeight="1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5.75" customHeight="1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5.75" customHeight="1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5.75" customHeight="1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5.75" customHeight="1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5.75" customHeight="1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5.75" customHeight="1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5.75" customHeight="1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5.75" customHeight="1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5.75" customHeight="1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5.75" customHeight="1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5.75" customHeight="1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5.75" customHeight="1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5.75" customHeight="1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5.75" customHeight="1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5.75" customHeight="1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5.75" customHeight="1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5.75" customHeight="1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5.75" customHeight="1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5.75" customHeight="1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5.75" customHeight="1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5.75" customHeight="1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5.75" customHeight="1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5.75" customHeight="1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5.75" customHeight="1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5.75" customHeight="1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5.75" customHeight="1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5.75" customHeight="1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5.75" customHeight="1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5.75" customHeight="1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5.75" customHeight="1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5.75" customHeight="1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5.75" customHeight="1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5.75" customHeight="1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5.75" customHeight="1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5.75" customHeight="1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5.75" customHeight="1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5.75" customHeight="1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5.75" customHeight="1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5.75" customHeight="1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5.75" customHeight="1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5.75" customHeight="1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5.75" customHeight="1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5.75" customHeight="1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5.75" customHeight="1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5.75" customHeight="1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5.75" customHeight="1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5.75" customHeight="1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5.75" customHeight="1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5.75" customHeight="1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5.75" customHeight="1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5.75" customHeight="1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5.75" customHeight="1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5.75" customHeight="1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5.75" customHeight="1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5.75" customHeight="1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5.75" customHeight="1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5.75" customHeight="1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5.75" customHeight="1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5.75" customHeight="1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5.75" customHeight="1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5.75" customHeight="1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5.75" customHeight="1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5.75" customHeight="1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5.75" customHeight="1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5.75" customHeight="1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5.75" customHeight="1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5.75" customHeight="1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5.75" customHeight="1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5.75" customHeight="1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5.75" customHeight="1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5.75" customHeight="1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5.75" customHeight="1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5.75" customHeight="1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5.75" customHeight="1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5.75" customHeight="1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5.75" customHeight="1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5.75" customHeight="1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5.75" customHeight="1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5.75" customHeight="1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5.75" customHeight="1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5.75" customHeight="1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5.75" customHeight="1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5.75" customHeight="1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5.75" customHeight="1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5.75" customHeight="1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5.75" customHeight="1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5.75" customHeight="1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5.75" customHeight="1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5.75" customHeight="1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5.75" customHeight="1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5.75" customHeight="1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5.75" customHeight="1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5.75" customHeight="1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5.75" customHeight="1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5.75" customHeight="1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5.75" customHeight="1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5.75" customHeight="1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5.75" customHeight="1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5.75" customHeight="1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5.75" customHeight="1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5.75" customHeight="1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5.75" customHeight="1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5.75" customHeight="1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5.75" customHeight="1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5.75" customHeight="1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5.75" customHeight="1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5.75" customHeight="1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5.75" customHeight="1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5.75" customHeight="1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5.75" customHeight="1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5.75" customHeight="1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5.75" customHeight="1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5.75" customHeight="1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5.75" customHeight="1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5.75" customHeight="1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5.75" customHeight="1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5.75" customHeight="1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5.75" customHeight="1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5.75" customHeight="1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5.75" customHeight="1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5.75" customHeight="1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5.75" customHeight="1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5.75" customHeight="1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5.75" customHeight="1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5.75" customHeight="1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5.75" customHeight="1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5.75" customHeight="1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5.75" customHeight="1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5.75" customHeight="1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5.75" customHeight="1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5.75" customHeight="1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5.75" customHeight="1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5.75" customHeight="1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5.75" customHeight="1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5.75" customHeight="1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5.75" customHeight="1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5.75" customHeight="1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5.75" customHeight="1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5.75" customHeight="1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5.75" customHeight="1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5.75" customHeight="1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5.75" customHeight="1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5.75" customHeight="1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5.75" customHeight="1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5.75" customHeight="1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5.75" customHeight="1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5.75" customHeight="1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5.75" customHeight="1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5.75" customHeight="1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5.75" customHeight="1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5.75" customHeight="1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5.75" customHeight="1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5.75" customHeight="1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5.75" customHeight="1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5.75" customHeight="1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5.75" customHeight="1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5.75" customHeight="1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5.75" customHeight="1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5.75" customHeight="1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5.75" customHeight="1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5.75" customHeight="1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5.75" customHeight="1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5.75" customHeight="1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5.75" customHeight="1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5.75" customHeight="1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5.75" customHeight="1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5.75" customHeight="1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5.75" customHeight="1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5.75" customHeight="1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5.75" customHeight="1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5.75" customHeight="1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5.75" customHeight="1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5.75" customHeight="1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5.75" customHeight="1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5.75" customHeight="1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5.75" customHeight="1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5.75" customHeight="1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5.75" customHeight="1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5.75" customHeight="1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5.75" customHeight="1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5.75" customHeight="1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5.75" customHeight="1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5.75" customHeight="1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5.75" customHeight="1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5.75" customHeight="1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5.75" customHeight="1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5.75" customHeight="1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5.75" customHeight="1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5.75" customHeight="1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5.75" customHeight="1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5.75" customHeight="1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5.75" customHeight="1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5.75" customHeight="1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5.75" customHeight="1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5.75" customHeight="1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5.75" customHeight="1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5.75" customHeight="1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5.75" customHeight="1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5.75" customHeight="1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5.75" customHeight="1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5.75" customHeight="1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5.75" customHeight="1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5.75" customHeight="1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5.75" customHeight="1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5.75" customHeight="1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5.75" customHeight="1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5.75" customHeight="1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5.75" customHeight="1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5.75" customHeight="1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5.75" customHeight="1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5.75" customHeight="1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5.75" customHeight="1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5.75" customHeight="1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5.75" customHeight="1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5.75" customHeight="1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5.75" customHeight="1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5.75" customHeight="1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5.75" customHeight="1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5.75" customHeight="1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5.75" customHeight="1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5.75" customHeight="1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5.75" customHeight="1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5.75" customHeight="1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5.75" customHeight="1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5.75" customHeight="1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5.75" customHeight="1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5.75" customHeight="1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5.75" customHeight="1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5.75" customHeight="1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5.75" customHeight="1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5.75" customHeight="1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5.75" customHeight="1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5.75" customHeight="1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5.75" customHeight="1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5.75" customHeight="1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5.75" customHeight="1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5.75" customHeight="1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5.75" customHeight="1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5.75" customHeight="1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5.75" customHeight="1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5.75" customHeight="1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5.75" customHeight="1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5.75" customHeight="1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5.75" customHeight="1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5.75" customHeight="1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5.75" customHeight="1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5.75" customHeight="1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5.75" customHeight="1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5.75" customHeight="1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5.75" customHeight="1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5.75" customHeight="1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5.75" customHeight="1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5.75" customHeight="1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5.75" customHeight="1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5.75" customHeight="1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5.75" customHeight="1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5.75" customHeight="1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5.75" customHeight="1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5.75" customHeight="1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5.75" customHeight="1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5.75" customHeight="1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5.75" customHeight="1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5.75" customHeight="1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5.75" customHeight="1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5.75" customHeight="1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5.75" customHeight="1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5.75" customHeight="1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5.75" customHeight="1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5.75" customHeight="1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5.75" customHeight="1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5.75" customHeight="1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5.75" customHeight="1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5.75" customHeight="1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5.75" customHeight="1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5.75" customHeight="1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5.75" customHeight="1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5.75" customHeight="1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5.75" customHeight="1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5.75" customHeight="1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5.75" customHeight="1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5.75" customHeight="1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5.75" customHeight="1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5.75" customHeight="1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5.75" customHeight="1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5.75" customHeight="1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5.75" customHeight="1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5.75" customHeight="1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5.75" customHeight="1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5.75" customHeight="1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5.75" customHeight="1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5.75" customHeight="1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5.75" customHeight="1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5.75" customHeight="1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5.75" customHeight="1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5.75" customHeight="1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5.75" customHeight="1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5.75" customHeight="1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5.75" customHeight="1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5.75" customHeight="1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5.75" customHeight="1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5.75" customHeight="1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5.75" customHeight="1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5.75" customHeight="1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5.75" customHeight="1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5.75" customHeight="1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5.75" customHeight="1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5.75" customHeight="1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5.75" customHeight="1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5.75" customHeight="1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5.75" customHeight="1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5.75" customHeight="1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5.75" customHeight="1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5.75" customHeight="1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5.75" customHeight="1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5.75" customHeight="1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5.75" customHeight="1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5.75" customHeight="1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5.75" customHeight="1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5.75" customHeight="1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5.75" customHeight="1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5.75" customHeight="1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5.75" customHeight="1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5.75" customHeight="1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5.75" customHeight="1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5.75" customHeight="1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5.75" customHeight="1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5.75" customHeight="1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5.75" customHeight="1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5.75" customHeight="1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5.75" customHeight="1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5.75" customHeight="1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5.75" customHeight="1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5.75" customHeight="1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5.75" customHeight="1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5.75" customHeight="1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5.75" customHeight="1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5.75" customHeight="1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5.75" customHeight="1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5.75" customHeight="1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5.75" customHeight="1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5.75" customHeight="1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5.75" customHeight="1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5.75" customHeight="1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5.75" customHeight="1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5.75" customHeight="1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5.75" customHeight="1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5.75" customHeight="1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5.75" customHeight="1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5.75" customHeight="1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5.75" customHeight="1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5.75" customHeight="1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5.75" customHeight="1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5.75" customHeight="1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5.75" customHeight="1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5.75" customHeight="1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5.75" customHeight="1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5.75" customHeight="1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5.75" customHeight="1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5.75" customHeight="1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5.75" customHeight="1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5.75" customHeight="1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5.75" customHeight="1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5.75" customHeight="1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5.75" customHeight="1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5.75" customHeight="1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5.75" customHeight="1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5.75" customHeight="1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5.75" customHeight="1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5.75" customHeight="1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5.75" customHeight="1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5.75" customHeight="1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5.75" customHeight="1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5.75" customHeight="1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5.75" customHeight="1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5.75" customHeight="1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5.75" customHeight="1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5.75" customHeight="1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5.75" customHeight="1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5.75" customHeight="1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5.75" customHeight="1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5.75" customHeight="1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5.75" customHeight="1" x14ac:dyDescent="0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5.75" customHeight="1" x14ac:dyDescent="0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5.75" customHeight="1" x14ac:dyDescent="0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5.75" customHeight="1" x14ac:dyDescent="0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5.75" customHeight="1" x14ac:dyDescent="0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5.75" customHeight="1" x14ac:dyDescent="0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5.75" customHeight="1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5.75" customHeight="1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5.75" customHeight="1" x14ac:dyDescent="0.2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5.75" customHeight="1" x14ac:dyDescent="0.2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5.75" customHeight="1" x14ac:dyDescent="0.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5.75" customHeight="1" x14ac:dyDescent="0.2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5.75" customHeight="1" x14ac:dyDescent="0.2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5.75" customHeight="1" x14ac:dyDescent="0.2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5.75" customHeight="1" x14ac:dyDescent="0.2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5.75" customHeight="1" x14ac:dyDescent="0.2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5.75" customHeight="1" x14ac:dyDescent="0.2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5.75" customHeight="1" x14ac:dyDescent="0.2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5.75" customHeight="1" x14ac:dyDescent="0.2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1">
    <mergeCell ref="A1:E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N. posti letto OGD al 2023</vt:lpstr>
      <vt:lpstr>OGD del Veneto</vt:lpstr>
      <vt:lpstr>STL Comuni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Comirato Chiara</cp:lastModifiedBy>
  <dcterms:created xsi:type="dcterms:W3CDTF">2020-05-25T11:33:09Z</dcterms:created>
  <dcterms:modified xsi:type="dcterms:W3CDTF">2024-11-26T16:12:06Z</dcterms:modified>
</cp:coreProperties>
</file>